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20730" windowHeight="11760" activeTab="0"/>
  </bookViews>
  <sheets>
    <sheet name="一覧表" sheetId="1" r:id="rId1"/>
    <sheet name="男子用" sheetId="2" r:id="rId2"/>
    <sheet name="女子用" sheetId="3" r:id="rId3"/>
    <sheet name="リレー用" sheetId="4" r:id="rId4"/>
  </sheets>
  <definedNames>
    <definedName name="_xlnm.Print_Area" localSheetId="0">'一覧表'!$A$1:$G$65</definedName>
  </definedNames>
  <calcPr fullCalcOnLoad="1"/>
</workbook>
</file>

<file path=xl/sharedStrings.xml><?xml version="1.0" encoding="utf-8"?>
<sst xmlns="http://schemas.openxmlformats.org/spreadsheetml/2006/main" count="199" uniqueCount="76">
  <si>
    <t>男子</t>
  </si>
  <si>
    <t>男=0、女=1</t>
  </si>
  <si>
    <t>小数点、単位なし</t>
  </si>
  <si>
    <t>入力しない</t>
  </si>
  <si>
    <t>共通＝0</t>
  </si>
  <si>
    <t>必ず入力</t>
  </si>
  <si>
    <t>非表示</t>
  </si>
  <si>
    <t>表示</t>
  </si>
  <si>
    <t>男子種目</t>
  </si>
  <si>
    <t>女子種目</t>
  </si>
  <si>
    <t>大会コード</t>
  </si>
  <si>
    <t>性別</t>
  </si>
  <si>
    <t>競技学年</t>
  </si>
  <si>
    <t>競技種</t>
  </si>
  <si>
    <t>学校番号</t>
  </si>
  <si>
    <t>個番</t>
  </si>
  <si>
    <t>組</t>
  </si>
  <si>
    <t>レーン</t>
  </si>
  <si>
    <t>記録</t>
  </si>
  <si>
    <t>当日記録</t>
  </si>
  <si>
    <t>順位</t>
  </si>
  <si>
    <t>風力条件</t>
  </si>
  <si>
    <t>氏名</t>
  </si>
  <si>
    <t>100m</t>
  </si>
  <si>
    <t>200m</t>
  </si>
  <si>
    <t>400m</t>
  </si>
  <si>
    <t>800m</t>
  </si>
  <si>
    <t>1500m</t>
  </si>
  <si>
    <t>3000m</t>
  </si>
  <si>
    <t>110mH</t>
  </si>
  <si>
    <t>100mH</t>
  </si>
  <si>
    <t>走高跳</t>
  </si>
  <si>
    <t>棒高跳</t>
  </si>
  <si>
    <t>走幅跳</t>
  </si>
  <si>
    <t>三段跳</t>
  </si>
  <si>
    <t>砲丸投</t>
  </si>
  <si>
    <t>円盤投</t>
  </si>
  <si>
    <t>第１回尼崎中学記録会　申込一覧表</t>
  </si>
  <si>
    <t>個人番号</t>
  </si>
  <si>
    <t>名前</t>
  </si>
  <si>
    <t>女子</t>
  </si>
  <si>
    <t>申込人数</t>
  </si>
  <si>
    <t>人</t>
  </si>
  <si>
    <t>人</t>
  </si>
  <si>
    <t>男子リレー</t>
  </si>
  <si>
    <t>女子リレー</t>
  </si>
  <si>
    <t>チーム</t>
  </si>
  <si>
    <t>※参加しない場合は「0」を入力してください、</t>
  </si>
  <si>
    <t>合計金額</t>
  </si>
  <si>
    <t>参加費は記録会当日の学校受付でお支払いください。</t>
  </si>
  <si>
    <t>令和　　３年　　月　　日</t>
  </si>
  <si>
    <t>印</t>
  </si>
  <si>
    <t>中学校</t>
  </si>
  <si>
    <t>学校番号</t>
  </si>
  <si>
    <t>大会コード</t>
  </si>
  <si>
    <t>性別</t>
  </si>
  <si>
    <t>競技学年</t>
  </si>
  <si>
    <t>競技種</t>
  </si>
  <si>
    <t>組</t>
  </si>
  <si>
    <t>学校番号</t>
  </si>
  <si>
    <t>記録</t>
  </si>
  <si>
    <t>当日記録</t>
  </si>
  <si>
    <t>順位</t>
  </si>
  <si>
    <t>風力条件</t>
  </si>
  <si>
    <t>個番</t>
  </si>
  <si>
    <t>氏名</t>
  </si>
  <si>
    <t>走順</t>
  </si>
  <si>
    <t xml:space="preserve">①学校番号を入力する。
②参加する部員の個人番号と名前を入力、または貼り付けしてください。
※「値の貼り付け」をしてください。
③参加人数とリレーのチーム数を入力する。
④学校名と校長名を入力する。
⑤印刷し、校印を押して記録会当日に持参してください。
</t>
  </si>
  <si>
    <t>種目</t>
  </si>
  <si>
    <r>
      <t>①個人番号を入力
→自動で氏名が表示されます。
②種目を選択肢から選びます。
→入力せず「リストから選んでください。」
③記録を入力します。
→小数点なし！
例　１３秒３０　→ 1330
④</t>
    </r>
    <r>
      <rPr>
        <sz val="15"/>
        <color indexed="10"/>
        <rFont val="ＭＳ Ｐゴシック"/>
        <family val="3"/>
      </rPr>
      <t>２種目出場の場合は種目毎に入力をお願いします</t>
    </r>
    <r>
      <rPr>
        <sz val="15"/>
        <rFont val="ＭＳ Ｐゴシック"/>
        <family val="3"/>
      </rPr>
      <t xml:space="preserve">。
※右の入力例を参考にしてください。
</t>
    </r>
    <r>
      <rPr>
        <sz val="15"/>
        <color indexed="10"/>
        <rFont val="ＭＳ Ｐゴシック"/>
        <family val="3"/>
      </rPr>
      <t>重要！！
記録は参考記録でも良いので必ず入力してください。</t>
    </r>
  </si>
  <si>
    <t>入力例</t>
  </si>
  <si>
    <t>男子Aチーム</t>
  </si>
  <si>
    <t>男子Bチーム</t>
  </si>
  <si>
    <t>女子Aチーム</t>
  </si>
  <si>
    <t>女子Bチーム</t>
  </si>
  <si>
    <r>
      <t xml:space="preserve">エントリーする場合は、４人以上の選手登録をしてください。
→個人番号を入力すれば、一覧表から自動で氏名が表示されます。
</t>
    </r>
    <r>
      <rPr>
        <sz val="15"/>
        <color indexed="10"/>
        <rFont val="ＭＳ Ｐゴシック"/>
        <family val="3"/>
      </rPr>
      <t>記録はわからない場合も、参考記録で良いので必ず入力をするようにしてください。</t>
    </r>
    <r>
      <rPr>
        <sz val="15"/>
        <rFont val="ＭＳ Ｐゴシック"/>
        <family val="3"/>
      </rPr>
      <t xml:space="preserve">
※当日は登録選手から最低２名の出場が必要です。
※A、Bチーム間での選手の交代はできません。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</si>
</sst>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2"/>
      <color indexed="8"/>
      <name val="Yu Gothic"/>
      <family val="3"/>
    </font>
    <font>
      <b/>
      <sz val="12"/>
      <color indexed="8"/>
      <name val="Yu Gothic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color indexed="10"/>
      <name val="ＭＳ 明朝"/>
      <family val="1"/>
    </font>
    <font>
      <sz val="15"/>
      <color indexed="10"/>
      <name val="ＭＳ 明朝"/>
      <family val="1"/>
    </font>
    <font>
      <sz val="30"/>
      <name val="ＭＳ Ｐゴシック"/>
      <family val="3"/>
    </font>
    <font>
      <sz val="10"/>
      <name val="ＭＳ Ｐゴシック"/>
      <family val="3"/>
    </font>
    <font>
      <sz val="15"/>
      <name val="ＭＳ Ｐゴシック"/>
      <family val="3"/>
    </font>
    <font>
      <sz val="15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shrinkToFit="1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shrinkToFi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176" fontId="0" fillId="0" borderId="10" xfId="0" applyNumberFormat="1" applyBorder="1" applyAlignment="1">
      <alignment/>
    </xf>
    <xf numFmtId="0" fontId="9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48" fillId="0" borderId="27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114300</xdr:colOff>
      <xdr:row>4</xdr:row>
      <xdr:rowOff>0</xdr:rowOff>
    </xdr:from>
    <xdr:to>
      <xdr:col>30</xdr:col>
      <xdr:colOff>276225</xdr:colOff>
      <xdr:row>19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685800"/>
          <a:ext cx="35147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3</xdr:row>
      <xdr:rowOff>85725</xdr:rowOff>
    </xdr:from>
    <xdr:to>
      <xdr:col>30</xdr:col>
      <xdr:colOff>161925</xdr:colOff>
      <xdr:row>18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600075"/>
          <a:ext cx="35147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10.875" defaultRowHeight="12" customHeight="1"/>
  <cols>
    <col min="1" max="1" width="5.875" style="3" customWidth="1"/>
    <col min="2" max="2" width="9.375" style="3" customWidth="1"/>
    <col min="3" max="3" width="23.625" style="3" customWidth="1"/>
    <col min="4" max="4" width="10.875" style="3" customWidth="1"/>
    <col min="5" max="5" width="5.50390625" style="3" customWidth="1"/>
    <col min="6" max="6" width="10.875" style="3" customWidth="1"/>
    <col min="7" max="7" width="23.625" style="3" customWidth="1"/>
    <col min="8" max="16384" width="10.875" style="3" customWidth="1"/>
  </cols>
  <sheetData>
    <row r="1" spans="1:7" ht="12" customHeight="1" thickBot="1">
      <c r="A1" s="9" t="s">
        <v>53</v>
      </c>
      <c r="B1" s="26">
        <v>113</v>
      </c>
      <c r="C1" s="25" t="s">
        <v>37</v>
      </c>
      <c r="D1" s="25"/>
      <c r="E1" s="25"/>
      <c r="F1" s="25"/>
      <c r="G1" s="25"/>
    </row>
    <row r="2" spans="1:13" ht="12" customHeight="1" thickTop="1">
      <c r="A2" s="10"/>
      <c r="B2" s="27"/>
      <c r="C2" s="25"/>
      <c r="D2" s="25"/>
      <c r="E2" s="25"/>
      <c r="F2" s="25"/>
      <c r="G2" s="25"/>
      <c r="I2" s="28" t="s">
        <v>67</v>
      </c>
      <c r="J2" s="29"/>
      <c r="K2" s="29"/>
      <c r="L2" s="29"/>
      <c r="M2" s="30"/>
    </row>
    <row r="3" spans="1:13" ht="12" customHeight="1">
      <c r="A3" s="11"/>
      <c r="B3" s="12"/>
      <c r="C3" s="8"/>
      <c r="D3" s="8"/>
      <c r="E3" s="8"/>
      <c r="F3" s="8"/>
      <c r="G3" s="8"/>
      <c r="I3" s="31"/>
      <c r="J3" s="32"/>
      <c r="K3" s="32"/>
      <c r="L3" s="32"/>
      <c r="M3" s="33"/>
    </row>
    <row r="4" spans="1:13" ht="12" customHeight="1">
      <c r="A4" s="4" t="s">
        <v>0</v>
      </c>
      <c r="B4" s="4" t="s">
        <v>38</v>
      </c>
      <c r="C4" s="4" t="s">
        <v>39</v>
      </c>
      <c r="E4" s="4" t="s">
        <v>40</v>
      </c>
      <c r="F4" s="4" t="s">
        <v>38</v>
      </c>
      <c r="G4" s="4" t="s">
        <v>39</v>
      </c>
      <c r="I4" s="31"/>
      <c r="J4" s="32"/>
      <c r="K4" s="32"/>
      <c r="L4" s="32"/>
      <c r="M4" s="33"/>
    </row>
    <row r="5" spans="1:13" ht="12" customHeight="1">
      <c r="A5" s="4">
        <v>1</v>
      </c>
      <c r="B5" s="4"/>
      <c r="C5" s="4"/>
      <c r="E5" s="4">
        <v>1</v>
      </c>
      <c r="F5" s="4"/>
      <c r="G5" s="4"/>
      <c r="I5" s="31"/>
      <c r="J5" s="32"/>
      <c r="K5" s="32"/>
      <c r="L5" s="32"/>
      <c r="M5" s="33"/>
    </row>
    <row r="6" spans="1:13" ht="12" customHeight="1">
      <c r="A6" s="4">
        <v>2</v>
      </c>
      <c r="B6" s="4"/>
      <c r="C6" s="4"/>
      <c r="E6" s="4">
        <v>2</v>
      </c>
      <c r="F6" s="4"/>
      <c r="G6" s="4"/>
      <c r="I6" s="31"/>
      <c r="J6" s="32"/>
      <c r="K6" s="32"/>
      <c r="L6" s="32"/>
      <c r="M6" s="33"/>
    </row>
    <row r="7" spans="1:13" ht="12" customHeight="1">
      <c r="A7" s="4">
        <v>3</v>
      </c>
      <c r="B7" s="4"/>
      <c r="C7" s="4"/>
      <c r="E7" s="4">
        <v>3</v>
      </c>
      <c r="F7" s="4"/>
      <c r="G7" s="4"/>
      <c r="I7" s="31"/>
      <c r="J7" s="32"/>
      <c r="K7" s="32"/>
      <c r="L7" s="32"/>
      <c r="M7" s="33"/>
    </row>
    <row r="8" spans="1:13" ht="12" customHeight="1">
      <c r="A8" s="4">
        <v>4</v>
      </c>
      <c r="B8" s="4"/>
      <c r="C8" s="4"/>
      <c r="E8" s="4">
        <v>4</v>
      </c>
      <c r="F8" s="4"/>
      <c r="G8" s="4"/>
      <c r="I8" s="31"/>
      <c r="J8" s="32"/>
      <c r="K8" s="32"/>
      <c r="L8" s="32"/>
      <c r="M8" s="33"/>
    </row>
    <row r="9" spans="1:13" ht="12" customHeight="1">
      <c r="A9" s="4">
        <v>5</v>
      </c>
      <c r="B9" s="4"/>
      <c r="C9" s="4"/>
      <c r="E9" s="4">
        <v>5</v>
      </c>
      <c r="F9" s="4"/>
      <c r="G9" s="4"/>
      <c r="I9" s="31"/>
      <c r="J9" s="32"/>
      <c r="K9" s="32"/>
      <c r="L9" s="32"/>
      <c r="M9" s="33"/>
    </row>
    <row r="10" spans="1:13" ht="12" customHeight="1">
      <c r="A10" s="4">
        <v>6</v>
      </c>
      <c r="B10" s="4"/>
      <c r="C10" s="4"/>
      <c r="E10" s="4">
        <v>6</v>
      </c>
      <c r="F10" s="4"/>
      <c r="G10" s="4"/>
      <c r="I10" s="31"/>
      <c r="J10" s="32"/>
      <c r="K10" s="32"/>
      <c r="L10" s="32"/>
      <c r="M10" s="33"/>
    </row>
    <row r="11" spans="1:13" ht="12" customHeight="1">
      <c r="A11" s="4">
        <v>7</v>
      </c>
      <c r="B11" s="4"/>
      <c r="C11" s="4"/>
      <c r="E11" s="4">
        <v>7</v>
      </c>
      <c r="F11" s="4"/>
      <c r="G11" s="4"/>
      <c r="I11" s="31"/>
      <c r="J11" s="32"/>
      <c r="K11" s="32"/>
      <c r="L11" s="32"/>
      <c r="M11" s="33"/>
    </row>
    <row r="12" spans="1:13" ht="12" customHeight="1">
      <c r="A12" s="4">
        <v>8</v>
      </c>
      <c r="B12" s="4"/>
      <c r="C12" s="4"/>
      <c r="E12" s="4">
        <v>8</v>
      </c>
      <c r="F12" s="4"/>
      <c r="G12" s="4"/>
      <c r="I12" s="31"/>
      <c r="J12" s="32"/>
      <c r="K12" s="32"/>
      <c r="L12" s="32"/>
      <c r="M12" s="33"/>
    </row>
    <row r="13" spans="1:13" ht="12" customHeight="1">
      <c r="A13" s="4">
        <v>9</v>
      </c>
      <c r="B13" s="4"/>
      <c r="C13" s="4"/>
      <c r="E13" s="4">
        <v>9</v>
      </c>
      <c r="F13" s="4"/>
      <c r="G13" s="4"/>
      <c r="I13" s="31"/>
      <c r="J13" s="32"/>
      <c r="K13" s="32"/>
      <c r="L13" s="32"/>
      <c r="M13" s="33"/>
    </row>
    <row r="14" spans="1:13" ht="12" customHeight="1">
      <c r="A14" s="4">
        <v>10</v>
      </c>
      <c r="B14" s="4"/>
      <c r="C14" s="4"/>
      <c r="E14" s="4">
        <v>10</v>
      </c>
      <c r="F14" s="4"/>
      <c r="G14" s="4"/>
      <c r="I14" s="31"/>
      <c r="J14" s="32"/>
      <c r="K14" s="32"/>
      <c r="L14" s="32"/>
      <c r="M14" s="33"/>
    </row>
    <row r="15" spans="1:13" ht="12" customHeight="1" thickBot="1">
      <c r="A15" s="4">
        <v>11</v>
      </c>
      <c r="B15" s="4"/>
      <c r="C15" s="4"/>
      <c r="E15" s="4">
        <v>11</v>
      </c>
      <c r="F15" s="4"/>
      <c r="G15" s="4"/>
      <c r="I15" s="34"/>
      <c r="J15" s="35"/>
      <c r="K15" s="35"/>
      <c r="L15" s="35"/>
      <c r="M15" s="36"/>
    </row>
    <row r="16" spans="1:7" ht="12" customHeight="1" thickTop="1">
      <c r="A16" s="4">
        <v>12</v>
      </c>
      <c r="B16" s="4"/>
      <c r="C16" s="4"/>
      <c r="E16" s="4">
        <v>12</v>
      </c>
      <c r="F16" s="4"/>
      <c r="G16" s="4"/>
    </row>
    <row r="17" spans="1:7" ht="12" customHeight="1">
      <c r="A17" s="4">
        <v>13</v>
      </c>
      <c r="B17" s="4"/>
      <c r="C17" s="4"/>
      <c r="E17" s="4">
        <v>13</v>
      </c>
      <c r="F17" s="4"/>
      <c r="G17" s="4"/>
    </row>
    <row r="18" spans="1:7" ht="12" customHeight="1">
      <c r="A18" s="4">
        <v>14</v>
      </c>
      <c r="B18" s="4"/>
      <c r="C18" s="4"/>
      <c r="E18" s="4">
        <v>14</v>
      </c>
      <c r="F18" s="4"/>
      <c r="G18" s="4"/>
    </row>
    <row r="19" spans="1:7" ht="12" customHeight="1">
      <c r="A19" s="4">
        <v>15</v>
      </c>
      <c r="B19" s="4"/>
      <c r="C19" s="4"/>
      <c r="E19" s="4">
        <v>15</v>
      </c>
      <c r="F19" s="4"/>
      <c r="G19" s="4"/>
    </row>
    <row r="20" spans="1:7" ht="12" customHeight="1">
      <c r="A20" s="4">
        <v>16</v>
      </c>
      <c r="B20" s="4"/>
      <c r="C20" s="4"/>
      <c r="E20" s="4">
        <v>16</v>
      </c>
      <c r="F20" s="4"/>
      <c r="G20" s="4"/>
    </row>
    <row r="21" spans="1:7" ht="12" customHeight="1">
      <c r="A21" s="4">
        <v>17</v>
      </c>
      <c r="B21" s="4"/>
      <c r="C21" s="4"/>
      <c r="E21" s="4">
        <v>17</v>
      </c>
      <c r="F21" s="4"/>
      <c r="G21" s="4"/>
    </row>
    <row r="22" spans="1:7" ht="12" customHeight="1">
      <c r="A22" s="4">
        <v>18</v>
      </c>
      <c r="B22" s="4"/>
      <c r="C22" s="4"/>
      <c r="E22" s="4">
        <v>18</v>
      </c>
      <c r="F22" s="4"/>
      <c r="G22" s="4"/>
    </row>
    <row r="23" spans="1:7" ht="12" customHeight="1">
      <c r="A23" s="4">
        <v>19</v>
      </c>
      <c r="B23" s="4"/>
      <c r="C23" s="4"/>
      <c r="E23" s="4">
        <v>19</v>
      </c>
      <c r="F23" s="4"/>
      <c r="G23" s="4"/>
    </row>
    <row r="24" spans="1:7" ht="12" customHeight="1">
      <c r="A24" s="4">
        <v>20</v>
      </c>
      <c r="B24" s="4"/>
      <c r="C24" s="4"/>
      <c r="E24" s="4">
        <v>20</v>
      </c>
      <c r="F24" s="4"/>
      <c r="G24" s="4"/>
    </row>
    <row r="25" spans="1:7" ht="12" customHeight="1">
      <c r="A25" s="4">
        <v>21</v>
      </c>
      <c r="B25" s="4"/>
      <c r="C25" s="4"/>
      <c r="E25" s="4">
        <v>21</v>
      </c>
      <c r="F25" s="4"/>
      <c r="G25" s="4"/>
    </row>
    <row r="26" spans="1:7" ht="12" customHeight="1">
      <c r="A26" s="4">
        <v>22</v>
      </c>
      <c r="B26" s="4"/>
      <c r="C26" s="4"/>
      <c r="E26" s="4">
        <v>22</v>
      </c>
      <c r="F26" s="4"/>
      <c r="G26" s="4"/>
    </row>
    <row r="27" spans="1:7" ht="12" customHeight="1">
      <c r="A27" s="4">
        <v>23</v>
      </c>
      <c r="B27" s="4"/>
      <c r="C27" s="4"/>
      <c r="E27" s="4">
        <v>23</v>
      </c>
      <c r="F27" s="4"/>
      <c r="G27" s="4"/>
    </row>
    <row r="28" spans="1:7" ht="12" customHeight="1">
      <c r="A28" s="4">
        <v>24</v>
      </c>
      <c r="B28" s="4"/>
      <c r="C28" s="4"/>
      <c r="E28" s="4">
        <v>24</v>
      </c>
      <c r="F28" s="4"/>
      <c r="G28" s="4"/>
    </row>
    <row r="29" spans="1:7" ht="12" customHeight="1">
      <c r="A29" s="4">
        <v>25</v>
      </c>
      <c r="B29" s="4"/>
      <c r="C29" s="4"/>
      <c r="E29" s="4">
        <v>25</v>
      </c>
      <c r="F29" s="4"/>
      <c r="G29" s="4"/>
    </row>
    <row r="30" spans="1:7" ht="12" customHeight="1">
      <c r="A30" s="4">
        <v>26</v>
      </c>
      <c r="B30" s="4"/>
      <c r="C30" s="4"/>
      <c r="E30" s="4">
        <v>26</v>
      </c>
      <c r="F30" s="4"/>
      <c r="G30" s="4"/>
    </row>
    <row r="31" spans="1:7" ht="12" customHeight="1">
      <c r="A31" s="4">
        <v>27</v>
      </c>
      <c r="B31" s="4"/>
      <c r="C31" s="4"/>
      <c r="E31" s="4">
        <v>27</v>
      </c>
      <c r="F31" s="4"/>
      <c r="G31" s="4"/>
    </row>
    <row r="32" spans="1:7" ht="12" customHeight="1">
      <c r="A32" s="4">
        <v>28</v>
      </c>
      <c r="B32" s="4"/>
      <c r="C32" s="4"/>
      <c r="E32" s="4">
        <v>28</v>
      </c>
      <c r="F32" s="4"/>
      <c r="G32" s="4"/>
    </row>
    <row r="33" spans="1:7" ht="12" customHeight="1">
      <c r="A33" s="4">
        <v>29</v>
      </c>
      <c r="B33" s="4"/>
      <c r="C33" s="4"/>
      <c r="E33" s="4">
        <v>29</v>
      </c>
      <c r="F33" s="4"/>
      <c r="G33" s="4"/>
    </row>
    <row r="34" spans="1:7" ht="12" customHeight="1">
      <c r="A34" s="4">
        <v>30</v>
      </c>
      <c r="B34" s="4"/>
      <c r="C34" s="4"/>
      <c r="E34" s="4">
        <v>30</v>
      </c>
      <c r="F34" s="4"/>
      <c r="G34" s="4"/>
    </row>
    <row r="35" spans="1:7" ht="12" customHeight="1">
      <c r="A35" s="4">
        <v>31</v>
      </c>
      <c r="B35" s="4"/>
      <c r="C35" s="4"/>
      <c r="E35" s="4">
        <v>31</v>
      </c>
      <c r="F35" s="4"/>
      <c r="G35" s="4"/>
    </row>
    <row r="36" spans="1:7" ht="12" customHeight="1">
      <c r="A36" s="4">
        <v>32</v>
      </c>
      <c r="B36" s="4"/>
      <c r="C36" s="4"/>
      <c r="E36" s="4">
        <v>32</v>
      </c>
      <c r="F36" s="4"/>
      <c r="G36" s="4"/>
    </row>
    <row r="37" spans="1:7" ht="12" customHeight="1">
      <c r="A37" s="4">
        <v>33</v>
      </c>
      <c r="B37" s="4"/>
      <c r="C37" s="4"/>
      <c r="E37" s="4">
        <v>33</v>
      </c>
      <c r="F37" s="4"/>
      <c r="G37" s="4"/>
    </row>
    <row r="38" spans="1:7" ht="12" customHeight="1">
      <c r="A38" s="4">
        <v>34</v>
      </c>
      <c r="B38" s="4"/>
      <c r="C38" s="4"/>
      <c r="E38" s="4">
        <v>34</v>
      </c>
      <c r="F38" s="4"/>
      <c r="G38" s="4"/>
    </row>
    <row r="39" spans="1:7" ht="12" customHeight="1">
      <c r="A39" s="4">
        <v>35</v>
      </c>
      <c r="B39" s="4"/>
      <c r="C39" s="4"/>
      <c r="E39" s="4">
        <v>35</v>
      </c>
      <c r="F39" s="4"/>
      <c r="G39" s="4"/>
    </row>
    <row r="40" spans="1:7" ht="12" customHeight="1">
      <c r="A40" s="4">
        <v>36</v>
      </c>
      <c r="B40" s="4"/>
      <c r="C40" s="4"/>
      <c r="E40" s="4">
        <v>36</v>
      </c>
      <c r="F40" s="4"/>
      <c r="G40" s="4"/>
    </row>
    <row r="41" spans="1:7" ht="12" customHeight="1">
      <c r="A41" s="4">
        <v>37</v>
      </c>
      <c r="B41" s="4"/>
      <c r="C41" s="4"/>
      <c r="E41" s="4">
        <v>37</v>
      </c>
      <c r="F41" s="4"/>
      <c r="G41" s="4"/>
    </row>
    <row r="42" spans="1:7" ht="12" customHeight="1">
      <c r="A42" s="4">
        <v>38</v>
      </c>
      <c r="B42" s="4"/>
      <c r="C42" s="4"/>
      <c r="E42" s="4">
        <v>38</v>
      </c>
      <c r="F42" s="4"/>
      <c r="G42" s="4"/>
    </row>
    <row r="43" spans="1:7" ht="12" customHeight="1">
      <c r="A43" s="4">
        <v>39</v>
      </c>
      <c r="B43" s="4"/>
      <c r="C43" s="4"/>
      <c r="E43" s="4">
        <v>39</v>
      </c>
      <c r="F43" s="4"/>
      <c r="G43" s="4"/>
    </row>
    <row r="44" spans="1:7" ht="12" customHeight="1">
      <c r="A44" s="4">
        <v>40</v>
      </c>
      <c r="B44" s="4"/>
      <c r="C44" s="4"/>
      <c r="E44" s="4">
        <v>40</v>
      </c>
      <c r="F44" s="4"/>
      <c r="G44" s="4"/>
    </row>
    <row r="45" spans="1:7" ht="12" customHeight="1">
      <c r="A45" s="4">
        <v>41</v>
      </c>
      <c r="B45" s="4"/>
      <c r="C45" s="4"/>
      <c r="E45" s="4">
        <v>41</v>
      </c>
      <c r="F45" s="4"/>
      <c r="G45" s="4"/>
    </row>
    <row r="46" spans="1:7" ht="12" customHeight="1">
      <c r="A46" s="4">
        <v>42</v>
      </c>
      <c r="B46" s="4"/>
      <c r="C46" s="4"/>
      <c r="E46" s="4">
        <v>42</v>
      </c>
      <c r="F46" s="4"/>
      <c r="G46" s="4"/>
    </row>
    <row r="47" spans="1:7" ht="12" customHeight="1">
      <c r="A47" s="4">
        <v>43</v>
      </c>
      <c r="B47" s="4"/>
      <c r="C47" s="4"/>
      <c r="E47" s="4">
        <v>43</v>
      </c>
      <c r="F47" s="4"/>
      <c r="G47" s="4"/>
    </row>
    <row r="48" spans="1:7" ht="12" customHeight="1">
      <c r="A48" s="4">
        <v>44</v>
      </c>
      <c r="B48" s="4"/>
      <c r="C48" s="4"/>
      <c r="E48" s="4">
        <v>44</v>
      </c>
      <c r="F48" s="4"/>
      <c r="G48" s="4"/>
    </row>
    <row r="49" spans="1:7" ht="12" customHeight="1">
      <c r="A49" s="4">
        <v>45</v>
      </c>
      <c r="B49" s="4"/>
      <c r="C49" s="4"/>
      <c r="E49" s="4">
        <v>45</v>
      </c>
      <c r="F49" s="4"/>
      <c r="G49" s="4"/>
    </row>
    <row r="50" spans="1:7" ht="12" customHeight="1">
      <c r="A50" s="4">
        <v>46</v>
      </c>
      <c r="B50" s="4"/>
      <c r="C50" s="4"/>
      <c r="E50" s="4">
        <v>46</v>
      </c>
      <c r="F50" s="4"/>
      <c r="G50" s="4"/>
    </row>
    <row r="51" spans="1:7" ht="12" customHeight="1">
      <c r="A51" s="4">
        <v>47</v>
      </c>
      <c r="B51" s="4"/>
      <c r="C51" s="4"/>
      <c r="E51" s="4">
        <v>47</v>
      </c>
      <c r="F51" s="4"/>
      <c r="G51" s="4"/>
    </row>
    <row r="52" spans="1:7" ht="12" customHeight="1">
      <c r="A52" s="4">
        <v>48</v>
      </c>
      <c r="B52" s="4"/>
      <c r="C52" s="4"/>
      <c r="E52" s="4">
        <v>48</v>
      </c>
      <c r="F52" s="4"/>
      <c r="G52" s="4"/>
    </row>
    <row r="53" spans="1:7" ht="12" customHeight="1">
      <c r="A53" s="4">
        <v>49</v>
      </c>
      <c r="B53" s="4"/>
      <c r="C53" s="4"/>
      <c r="E53" s="4">
        <v>49</v>
      </c>
      <c r="F53" s="4"/>
      <c r="G53" s="4"/>
    </row>
    <row r="54" spans="1:7" ht="12" customHeight="1">
      <c r="A54" s="4">
        <v>50</v>
      </c>
      <c r="B54" s="4"/>
      <c r="C54" s="4"/>
      <c r="E54" s="4">
        <v>50</v>
      </c>
      <c r="F54" s="4"/>
      <c r="G54" s="4"/>
    </row>
    <row r="55" ht="12" customHeight="1">
      <c r="B55" s="3" t="s">
        <v>41</v>
      </c>
    </row>
    <row r="56" spans="2:4" ht="12" customHeight="1">
      <c r="B56" s="4" t="s">
        <v>0</v>
      </c>
      <c r="C56" s="6"/>
      <c r="D56" s="5" t="s">
        <v>42</v>
      </c>
    </row>
    <row r="57" spans="2:6" ht="12" customHeight="1">
      <c r="B57" s="4" t="s">
        <v>40</v>
      </c>
      <c r="C57" s="6"/>
      <c r="D57" s="5" t="s">
        <v>43</v>
      </c>
      <c r="F57" s="3" t="s">
        <v>48</v>
      </c>
    </row>
    <row r="58" spans="2:7" ht="12" customHeight="1">
      <c r="B58" s="7" t="s">
        <v>44</v>
      </c>
      <c r="C58" s="6"/>
      <c r="D58" s="7" t="s">
        <v>46</v>
      </c>
      <c r="F58" s="38" t="str">
        <f>(C56+C57)*300&amp;"円"</f>
        <v>0円</v>
      </c>
      <c r="G58" s="39"/>
    </row>
    <row r="59" spans="2:7" ht="12" customHeight="1">
      <c r="B59" s="7" t="s">
        <v>45</v>
      </c>
      <c r="C59" s="6"/>
      <c r="D59" s="7" t="s">
        <v>46</v>
      </c>
      <c r="F59" s="40"/>
      <c r="G59" s="41"/>
    </row>
    <row r="60" spans="2:7" ht="12" customHeight="1">
      <c r="B60" s="37" t="s">
        <v>47</v>
      </c>
      <c r="C60" s="37"/>
      <c r="D60" s="37"/>
      <c r="F60" s="42" t="s">
        <v>49</v>
      </c>
      <c r="G60" s="42"/>
    </row>
    <row r="61" spans="2:7" ht="12" customHeight="1">
      <c r="B61" s="23"/>
      <c r="C61" s="23"/>
      <c r="D61" s="23"/>
      <c r="F61" s="43"/>
      <c r="G61" s="43"/>
    </row>
    <row r="62" spans="2:4" ht="12" customHeight="1">
      <c r="B62" s="22" t="s">
        <v>50</v>
      </c>
      <c r="C62" s="22"/>
      <c r="D62" s="22"/>
    </row>
    <row r="63" spans="1:7" ht="12" customHeight="1">
      <c r="A63" s="22"/>
      <c r="B63" s="22"/>
      <c r="C63" s="22"/>
      <c r="D63" s="23" t="s">
        <v>52</v>
      </c>
      <c r="E63" s="24" t="s">
        <v>51</v>
      </c>
      <c r="F63" s="24"/>
      <c r="G63" s="24"/>
    </row>
    <row r="64" spans="1:7" ht="12" customHeight="1">
      <c r="A64" s="22"/>
      <c r="B64" s="22"/>
      <c r="C64" s="22"/>
      <c r="D64" s="23"/>
      <c r="E64" s="24"/>
      <c r="F64" s="24"/>
      <c r="G64" s="24"/>
    </row>
    <row r="65" spans="1:7" ht="12" customHeight="1">
      <c r="A65" s="22"/>
      <c r="B65" s="22"/>
      <c r="C65" s="22"/>
      <c r="D65" s="23"/>
      <c r="E65" s="24"/>
      <c r="F65" s="24"/>
      <c r="G65" s="24"/>
    </row>
  </sheetData>
  <sheetProtection/>
  <mergeCells count="10">
    <mergeCell ref="I2:M15"/>
    <mergeCell ref="B60:D61"/>
    <mergeCell ref="F58:G59"/>
    <mergeCell ref="F60:G61"/>
    <mergeCell ref="B62:D62"/>
    <mergeCell ref="A63:C65"/>
    <mergeCell ref="D63:D65"/>
    <mergeCell ref="E63:G65"/>
    <mergeCell ref="C1:G2"/>
    <mergeCell ref="B1:B2"/>
  </mergeCells>
  <conditionalFormatting sqref="C56:C59">
    <cfRule type="containsBlanks" priority="2" dxfId="15">
      <formula>LEN(TRIM(C56))=0</formula>
    </cfRule>
  </conditionalFormatting>
  <conditionalFormatting sqref="B1:B2">
    <cfRule type="containsBlanks" priority="1" dxfId="0">
      <formula>LEN(TRIM(B1))=0</formula>
    </cfRule>
  </conditionalFormatting>
  <printOptions/>
  <pageMargins left="0.25" right="0.2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B6" sqref="B6"/>
    </sheetView>
  </sheetViews>
  <sheetFormatPr defaultColWidth="11.00390625" defaultRowHeight="13.5"/>
  <cols>
    <col min="1" max="1" width="5.00390625" style="0" customWidth="1"/>
    <col min="2" max="2" width="11.00390625" style="0" customWidth="1"/>
    <col min="3" max="3" width="10.875" style="0" hidden="1" customWidth="1"/>
    <col min="4" max="5" width="0" style="0" hidden="1" customWidth="1"/>
    <col min="6" max="6" width="0" style="1" hidden="1" customWidth="1"/>
    <col min="7" max="8" width="0" style="0" hidden="1" customWidth="1"/>
    <col min="9" max="9" width="7.875" style="0" customWidth="1"/>
    <col min="10" max="11" width="10.875" style="0" hidden="1" customWidth="1"/>
    <col min="12" max="12" width="11.00390625" style="0" customWidth="1"/>
    <col min="13" max="15" width="10.875" style="0" hidden="1" customWidth="1"/>
    <col min="16" max="17" width="11.00390625" style="0" customWidth="1"/>
    <col min="18" max="20" width="23.125" style="0" customWidth="1"/>
    <col min="21" max="21" width="11.00390625" style="0" customWidth="1"/>
    <col min="22" max="22" width="0" style="0" hidden="1" customWidth="1"/>
    <col min="23" max="23" width="0" style="1" hidden="1" customWidth="1"/>
    <col min="24" max="26" width="0" style="0" hidden="1" customWidth="1"/>
  </cols>
  <sheetData>
    <row r="1" spans="1:16" ht="13.5" customHeight="1">
      <c r="A1" s="45" t="s">
        <v>0</v>
      </c>
      <c r="B1" s="46"/>
      <c r="C1" s="13"/>
      <c r="D1" s="13" t="s">
        <v>1</v>
      </c>
      <c r="E1" s="13"/>
      <c r="F1" s="16"/>
      <c r="G1" s="13"/>
      <c r="H1" s="13" t="s">
        <v>1</v>
      </c>
      <c r="I1" s="13"/>
      <c r="J1" s="13"/>
      <c r="K1" s="13"/>
      <c r="L1" s="13" t="s">
        <v>2</v>
      </c>
      <c r="M1" s="13"/>
      <c r="N1" s="13"/>
      <c r="O1" s="13"/>
      <c r="P1" s="13"/>
    </row>
    <row r="2" spans="1:16" ht="13.5" customHeight="1" thickBot="1">
      <c r="A2" s="47"/>
      <c r="B2" s="48"/>
      <c r="C2" s="13"/>
      <c r="D2" s="13" t="s">
        <v>3</v>
      </c>
      <c r="E2" s="14" t="s">
        <v>4</v>
      </c>
      <c r="F2" s="16" t="s">
        <v>3</v>
      </c>
      <c r="G2" s="13" t="s">
        <v>3</v>
      </c>
      <c r="H2" s="13" t="s">
        <v>3</v>
      </c>
      <c r="I2" s="13" t="s">
        <v>3</v>
      </c>
      <c r="J2" s="13"/>
      <c r="K2" s="13"/>
      <c r="L2" s="13" t="s">
        <v>5</v>
      </c>
      <c r="M2" s="13"/>
      <c r="N2" s="13"/>
      <c r="O2" s="13"/>
      <c r="P2" s="13" t="s">
        <v>3</v>
      </c>
    </row>
    <row r="3" spans="1:29" ht="13.5" customHeight="1" thickTop="1">
      <c r="A3" s="47"/>
      <c r="B3" s="48"/>
      <c r="C3" s="13" t="s">
        <v>6</v>
      </c>
      <c r="D3" s="13" t="s">
        <v>7</v>
      </c>
      <c r="E3" s="13" t="s">
        <v>6</v>
      </c>
      <c r="F3" s="16" t="s">
        <v>6</v>
      </c>
      <c r="G3" s="13" t="s">
        <v>7</v>
      </c>
      <c r="H3" s="13" t="s">
        <v>7</v>
      </c>
      <c r="I3" s="13" t="s">
        <v>7</v>
      </c>
      <c r="J3" s="13" t="s">
        <v>7</v>
      </c>
      <c r="K3" s="13" t="s">
        <v>7</v>
      </c>
      <c r="L3" s="13" t="s">
        <v>7</v>
      </c>
      <c r="M3" s="13" t="s">
        <v>6</v>
      </c>
      <c r="N3" s="13" t="s">
        <v>6</v>
      </c>
      <c r="O3" s="13" t="s">
        <v>6</v>
      </c>
      <c r="P3" s="13" t="s">
        <v>7</v>
      </c>
      <c r="R3" s="49" t="s">
        <v>69</v>
      </c>
      <c r="S3" s="50"/>
      <c r="T3" s="51"/>
      <c r="AA3" s="44" t="s">
        <v>70</v>
      </c>
      <c r="AB3" s="44"/>
      <c r="AC3" s="44"/>
    </row>
    <row r="4" spans="1:29" ht="13.5" customHeight="1">
      <c r="A4" s="47"/>
      <c r="B4" s="48"/>
      <c r="C4" s="13">
        <v>1</v>
      </c>
      <c r="D4" s="13">
        <v>2</v>
      </c>
      <c r="E4" s="13">
        <v>3</v>
      </c>
      <c r="F4" s="13">
        <v>4</v>
      </c>
      <c r="G4" s="13">
        <v>7</v>
      </c>
      <c r="H4" s="13">
        <v>2</v>
      </c>
      <c r="I4" s="13">
        <v>12</v>
      </c>
      <c r="J4" s="13">
        <v>5</v>
      </c>
      <c r="K4" s="13">
        <v>6</v>
      </c>
      <c r="L4" s="13">
        <v>8</v>
      </c>
      <c r="M4" s="13">
        <v>9</v>
      </c>
      <c r="N4" s="13">
        <v>10</v>
      </c>
      <c r="O4" s="13">
        <v>11</v>
      </c>
      <c r="P4" s="13">
        <v>13</v>
      </c>
      <c r="R4" s="52"/>
      <c r="S4" s="53"/>
      <c r="T4" s="54"/>
      <c r="V4" s="2" t="s">
        <v>8</v>
      </c>
      <c r="Y4" s="2" t="s">
        <v>9</v>
      </c>
      <c r="Z4" s="1"/>
      <c r="AA4" s="44"/>
      <c r="AB4" s="44"/>
      <c r="AC4" s="44"/>
    </row>
    <row r="5" spans="1:26" ht="13.5" customHeight="1">
      <c r="A5" s="17"/>
      <c r="B5" s="18" t="s">
        <v>68</v>
      </c>
      <c r="C5" s="13" t="s">
        <v>10</v>
      </c>
      <c r="D5" s="13" t="s">
        <v>11</v>
      </c>
      <c r="E5" s="13" t="s">
        <v>12</v>
      </c>
      <c r="F5" s="16" t="s">
        <v>13</v>
      </c>
      <c r="G5" s="13" t="s">
        <v>14</v>
      </c>
      <c r="H5" s="13" t="s">
        <v>11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R5" s="52"/>
      <c r="S5" s="53"/>
      <c r="T5" s="54"/>
      <c r="V5" s="2" t="s">
        <v>23</v>
      </c>
      <c r="W5" s="1">
        <v>1</v>
      </c>
      <c r="Y5" s="2" t="s">
        <v>23</v>
      </c>
      <c r="Z5" s="1">
        <v>1</v>
      </c>
    </row>
    <row r="6" spans="1:26" ht="13.5">
      <c r="A6" s="13">
        <v>1</v>
      </c>
      <c r="B6" s="19"/>
      <c r="C6" s="15"/>
      <c r="D6" s="15">
        <v>0</v>
      </c>
      <c r="E6" s="15">
        <v>3</v>
      </c>
      <c r="F6" s="20" t="e">
        <f>VLOOKUP(B6,$V$5:$W$17,2,FALSE)</f>
        <v>#N/A</v>
      </c>
      <c r="G6" s="15">
        <f>'一覧表'!B1</f>
        <v>113</v>
      </c>
      <c r="H6" s="15">
        <f>D6</f>
        <v>0</v>
      </c>
      <c r="I6" s="15"/>
      <c r="J6" s="15"/>
      <c r="K6" s="15"/>
      <c r="L6" s="15"/>
      <c r="M6" s="13"/>
      <c r="N6" s="13"/>
      <c r="O6" s="13"/>
      <c r="P6" s="13" t="e">
        <f>VLOOKUP(I6,'一覧表'!$B$5:$C$54,2,FALSE)</f>
        <v>#N/A</v>
      </c>
      <c r="R6" s="52"/>
      <c r="S6" s="53"/>
      <c r="T6" s="54"/>
      <c r="V6" s="2" t="s">
        <v>24</v>
      </c>
      <c r="W6" s="1">
        <v>2</v>
      </c>
      <c r="Y6" s="2" t="s">
        <v>24</v>
      </c>
      <c r="Z6" s="1">
        <v>2</v>
      </c>
    </row>
    <row r="7" spans="1:26" ht="13.5">
      <c r="A7" s="13">
        <v>2</v>
      </c>
      <c r="B7" s="19"/>
      <c r="C7" s="15"/>
      <c r="D7" s="15">
        <v>0</v>
      </c>
      <c r="E7" s="15">
        <v>3</v>
      </c>
      <c r="F7" s="20" t="e">
        <f aca="true" t="shared" si="0" ref="F7:F55">VLOOKUP(B7,$V$5:$W$17,2,FALSE)</f>
        <v>#N/A</v>
      </c>
      <c r="G7" s="15">
        <f>$G$6</f>
        <v>113</v>
      </c>
      <c r="H7" s="15">
        <f aca="true" t="shared" si="1" ref="H7:H55">D7</f>
        <v>0</v>
      </c>
      <c r="I7" s="15"/>
      <c r="J7" s="15"/>
      <c r="K7" s="15"/>
      <c r="L7" s="15"/>
      <c r="M7" s="13"/>
      <c r="N7" s="13"/>
      <c r="O7" s="13"/>
      <c r="P7" s="13" t="e">
        <f>VLOOKUP(I7,'一覧表'!$B$5:$C$54,2,FALSE)</f>
        <v>#N/A</v>
      </c>
      <c r="R7" s="52"/>
      <c r="S7" s="53"/>
      <c r="T7" s="54"/>
      <c r="V7" s="2" t="s">
        <v>25</v>
      </c>
      <c r="W7" s="1">
        <v>4</v>
      </c>
      <c r="Y7" s="2" t="s">
        <v>25</v>
      </c>
      <c r="Z7" s="1">
        <v>4</v>
      </c>
    </row>
    <row r="8" spans="1:26" ht="13.5">
      <c r="A8" s="13">
        <v>3</v>
      </c>
      <c r="B8" s="19"/>
      <c r="C8" s="15"/>
      <c r="D8" s="15">
        <v>0</v>
      </c>
      <c r="E8" s="15">
        <v>3</v>
      </c>
      <c r="F8" s="20" t="e">
        <f t="shared" si="0"/>
        <v>#N/A</v>
      </c>
      <c r="G8" s="15">
        <f aca="true" t="shared" si="2" ref="G8:G55">$G$6</f>
        <v>113</v>
      </c>
      <c r="H8" s="15">
        <f t="shared" si="1"/>
        <v>0</v>
      </c>
      <c r="I8" s="15"/>
      <c r="J8" s="15"/>
      <c r="K8" s="15"/>
      <c r="L8" s="15"/>
      <c r="M8" s="13"/>
      <c r="N8" s="13"/>
      <c r="O8" s="13"/>
      <c r="P8" s="13" t="e">
        <f>VLOOKUP(I8,'一覧表'!$B$5:$C$54,2,FALSE)</f>
        <v>#N/A</v>
      </c>
      <c r="R8" s="52"/>
      <c r="S8" s="53"/>
      <c r="T8" s="54"/>
      <c r="V8" s="2" t="s">
        <v>26</v>
      </c>
      <c r="W8" s="1">
        <v>8</v>
      </c>
      <c r="Y8" s="2" t="s">
        <v>26</v>
      </c>
      <c r="Z8" s="1">
        <v>8</v>
      </c>
    </row>
    <row r="9" spans="1:26" ht="13.5">
      <c r="A9" s="13">
        <v>4</v>
      </c>
      <c r="B9" s="19"/>
      <c r="C9" s="15"/>
      <c r="D9" s="15">
        <v>0</v>
      </c>
      <c r="E9" s="15">
        <v>3</v>
      </c>
      <c r="F9" s="20" t="e">
        <f t="shared" si="0"/>
        <v>#N/A</v>
      </c>
      <c r="G9" s="15">
        <f t="shared" si="2"/>
        <v>113</v>
      </c>
      <c r="H9" s="15">
        <f t="shared" si="1"/>
        <v>0</v>
      </c>
      <c r="I9" s="15"/>
      <c r="J9" s="15"/>
      <c r="K9" s="15"/>
      <c r="L9" s="15"/>
      <c r="M9" s="13"/>
      <c r="N9" s="13"/>
      <c r="O9" s="13"/>
      <c r="P9" s="13" t="e">
        <f>VLOOKUP(I9,'一覧表'!$B$5:$C$54,2,FALSE)</f>
        <v>#N/A</v>
      </c>
      <c r="R9" s="52"/>
      <c r="S9" s="53"/>
      <c r="T9" s="54"/>
      <c r="V9" s="2" t="s">
        <v>27</v>
      </c>
      <c r="W9" s="1">
        <v>15</v>
      </c>
      <c r="Y9" s="2" t="s">
        <v>27</v>
      </c>
      <c r="Z9" s="1">
        <v>15</v>
      </c>
    </row>
    <row r="10" spans="1:26" ht="13.5">
      <c r="A10" s="13">
        <v>5</v>
      </c>
      <c r="B10" s="19"/>
      <c r="C10" s="15"/>
      <c r="D10" s="15">
        <v>0</v>
      </c>
      <c r="E10" s="15">
        <v>3</v>
      </c>
      <c r="F10" s="20" t="e">
        <f t="shared" si="0"/>
        <v>#N/A</v>
      </c>
      <c r="G10" s="15">
        <f t="shared" si="2"/>
        <v>113</v>
      </c>
      <c r="H10" s="15">
        <f t="shared" si="1"/>
        <v>0</v>
      </c>
      <c r="I10" s="15"/>
      <c r="J10" s="15"/>
      <c r="K10" s="15"/>
      <c r="L10" s="15"/>
      <c r="M10" s="13"/>
      <c r="N10" s="13"/>
      <c r="O10" s="13"/>
      <c r="P10" s="13" t="e">
        <f>VLOOKUP(I10,'一覧表'!$B$5:$C$54,2,FALSE)</f>
        <v>#N/A</v>
      </c>
      <c r="R10" s="52"/>
      <c r="S10" s="53"/>
      <c r="T10" s="54"/>
      <c r="V10" s="2" t="s">
        <v>28</v>
      </c>
      <c r="W10" s="1">
        <v>30</v>
      </c>
      <c r="Y10" s="2" t="s">
        <v>28</v>
      </c>
      <c r="Z10" s="1">
        <v>30</v>
      </c>
    </row>
    <row r="11" spans="1:26" ht="13.5">
      <c r="A11" s="13">
        <v>6</v>
      </c>
      <c r="B11" s="19"/>
      <c r="C11" s="15"/>
      <c r="D11" s="15">
        <v>0</v>
      </c>
      <c r="E11" s="15">
        <v>3</v>
      </c>
      <c r="F11" s="20" t="e">
        <f t="shared" si="0"/>
        <v>#N/A</v>
      </c>
      <c r="G11" s="15">
        <f t="shared" si="2"/>
        <v>113</v>
      </c>
      <c r="H11" s="15">
        <f t="shared" si="1"/>
        <v>0</v>
      </c>
      <c r="I11" s="15"/>
      <c r="J11" s="15"/>
      <c r="K11" s="15"/>
      <c r="L11" s="15"/>
      <c r="M11" s="13"/>
      <c r="N11" s="13"/>
      <c r="O11" s="13"/>
      <c r="P11" s="13" t="e">
        <f>VLOOKUP(I11,'一覧表'!$B$5:$C$54,2,FALSE)</f>
        <v>#N/A</v>
      </c>
      <c r="R11" s="52"/>
      <c r="S11" s="53"/>
      <c r="T11" s="54"/>
      <c r="V11" s="2" t="s">
        <v>29</v>
      </c>
      <c r="W11" s="1">
        <v>111</v>
      </c>
      <c r="Y11" s="2" t="s">
        <v>30</v>
      </c>
      <c r="Z11" s="1">
        <v>110</v>
      </c>
    </row>
    <row r="12" spans="1:26" ht="13.5">
      <c r="A12" s="13">
        <v>7</v>
      </c>
      <c r="B12" s="19"/>
      <c r="C12" s="15"/>
      <c r="D12" s="15">
        <v>0</v>
      </c>
      <c r="E12" s="15">
        <v>3</v>
      </c>
      <c r="F12" s="20" t="e">
        <f t="shared" si="0"/>
        <v>#N/A</v>
      </c>
      <c r="G12" s="15">
        <f t="shared" si="2"/>
        <v>113</v>
      </c>
      <c r="H12" s="15">
        <f t="shared" si="1"/>
        <v>0</v>
      </c>
      <c r="I12" s="15"/>
      <c r="J12" s="15"/>
      <c r="K12" s="15"/>
      <c r="L12" s="15"/>
      <c r="M12" s="13"/>
      <c r="N12" s="13"/>
      <c r="O12" s="13"/>
      <c r="P12" s="13" t="e">
        <f>VLOOKUP(I12,'一覧表'!$B$5:$C$54,2,FALSE)</f>
        <v>#N/A</v>
      </c>
      <c r="R12" s="52"/>
      <c r="S12" s="53"/>
      <c r="T12" s="54"/>
      <c r="V12" s="2" t="s">
        <v>31</v>
      </c>
      <c r="W12" s="1">
        <v>510</v>
      </c>
      <c r="Y12" s="2" t="s">
        <v>31</v>
      </c>
      <c r="Z12" s="1">
        <v>510</v>
      </c>
    </row>
    <row r="13" spans="1:26" ht="13.5">
      <c r="A13" s="13">
        <v>8</v>
      </c>
      <c r="B13" s="19"/>
      <c r="C13" s="15"/>
      <c r="D13" s="15">
        <v>0</v>
      </c>
      <c r="E13" s="15">
        <v>3</v>
      </c>
      <c r="F13" s="20" t="e">
        <f t="shared" si="0"/>
        <v>#N/A</v>
      </c>
      <c r="G13" s="15">
        <f t="shared" si="2"/>
        <v>113</v>
      </c>
      <c r="H13" s="15">
        <f t="shared" si="1"/>
        <v>0</v>
      </c>
      <c r="I13" s="15"/>
      <c r="J13" s="15"/>
      <c r="K13" s="15"/>
      <c r="L13" s="15"/>
      <c r="M13" s="13"/>
      <c r="N13" s="13"/>
      <c r="O13" s="13"/>
      <c r="P13" s="13" t="e">
        <f>VLOOKUP(I13,'一覧表'!$B$5:$C$54,2,FALSE)</f>
        <v>#N/A</v>
      </c>
      <c r="R13" s="52"/>
      <c r="S13" s="53"/>
      <c r="T13" s="54"/>
      <c r="V13" s="2" t="s">
        <v>32</v>
      </c>
      <c r="W13" s="1">
        <v>520</v>
      </c>
      <c r="Y13" s="2" t="s">
        <v>32</v>
      </c>
      <c r="Z13" s="1">
        <v>520</v>
      </c>
    </row>
    <row r="14" spans="1:26" ht="13.5">
      <c r="A14" s="13">
        <v>9</v>
      </c>
      <c r="B14" s="19"/>
      <c r="C14" s="15"/>
      <c r="D14" s="15">
        <v>0</v>
      </c>
      <c r="E14" s="15">
        <v>3</v>
      </c>
      <c r="F14" s="20" t="e">
        <f t="shared" si="0"/>
        <v>#N/A</v>
      </c>
      <c r="G14" s="15">
        <f t="shared" si="2"/>
        <v>113</v>
      </c>
      <c r="H14" s="15">
        <f t="shared" si="1"/>
        <v>0</v>
      </c>
      <c r="I14" s="15"/>
      <c r="J14" s="15"/>
      <c r="K14" s="15"/>
      <c r="L14" s="15"/>
      <c r="M14" s="13"/>
      <c r="N14" s="13"/>
      <c r="O14" s="13"/>
      <c r="P14" s="13" t="e">
        <f>VLOOKUP(I14,'一覧表'!$B$5:$C$54,2,FALSE)</f>
        <v>#N/A</v>
      </c>
      <c r="R14" s="52"/>
      <c r="S14" s="53"/>
      <c r="T14" s="54"/>
      <c r="V14" s="2" t="s">
        <v>33</v>
      </c>
      <c r="W14" s="1">
        <v>530</v>
      </c>
      <c r="Y14" s="2" t="s">
        <v>33</v>
      </c>
      <c r="Z14" s="1">
        <v>530</v>
      </c>
    </row>
    <row r="15" spans="1:26" ht="13.5">
      <c r="A15" s="13">
        <v>10</v>
      </c>
      <c r="B15" s="19"/>
      <c r="C15" s="15"/>
      <c r="D15" s="15">
        <v>0</v>
      </c>
      <c r="E15" s="15">
        <v>3</v>
      </c>
      <c r="F15" s="20" t="e">
        <f t="shared" si="0"/>
        <v>#N/A</v>
      </c>
      <c r="G15" s="15">
        <f t="shared" si="2"/>
        <v>113</v>
      </c>
      <c r="H15" s="15">
        <f t="shared" si="1"/>
        <v>0</v>
      </c>
      <c r="I15" s="15"/>
      <c r="J15" s="15"/>
      <c r="K15" s="15"/>
      <c r="L15" s="15"/>
      <c r="M15" s="13"/>
      <c r="N15" s="13"/>
      <c r="O15" s="13"/>
      <c r="P15" s="13" t="e">
        <f>VLOOKUP(I15,'一覧表'!$B$5:$C$54,2,FALSE)</f>
        <v>#N/A</v>
      </c>
      <c r="R15" s="52"/>
      <c r="S15" s="53"/>
      <c r="T15" s="54"/>
      <c r="V15" s="2" t="s">
        <v>34</v>
      </c>
      <c r="W15" s="1">
        <v>540</v>
      </c>
      <c r="Y15" s="2" t="s">
        <v>34</v>
      </c>
      <c r="Z15" s="1">
        <v>540</v>
      </c>
    </row>
    <row r="16" spans="1:26" ht="13.5">
      <c r="A16" s="13">
        <v>11</v>
      </c>
      <c r="B16" s="19"/>
      <c r="C16" s="15"/>
      <c r="D16" s="15">
        <v>0</v>
      </c>
      <c r="E16" s="15">
        <v>3</v>
      </c>
      <c r="F16" s="20" t="e">
        <f t="shared" si="0"/>
        <v>#N/A</v>
      </c>
      <c r="G16" s="15">
        <f t="shared" si="2"/>
        <v>113</v>
      </c>
      <c r="H16" s="15">
        <f t="shared" si="1"/>
        <v>0</v>
      </c>
      <c r="I16" s="15"/>
      <c r="J16" s="15"/>
      <c r="K16" s="15"/>
      <c r="L16" s="15"/>
      <c r="M16" s="13"/>
      <c r="N16" s="13"/>
      <c r="O16" s="13"/>
      <c r="P16" s="13" t="e">
        <f>VLOOKUP(I16,'一覧表'!$B$5:$C$54,2,FALSE)</f>
        <v>#N/A</v>
      </c>
      <c r="R16" s="52"/>
      <c r="S16" s="53"/>
      <c r="T16" s="54"/>
      <c r="V16" s="2" t="s">
        <v>35</v>
      </c>
      <c r="W16" s="1">
        <v>562</v>
      </c>
      <c r="Y16" s="2" t="s">
        <v>35</v>
      </c>
      <c r="Z16" s="1">
        <v>561</v>
      </c>
    </row>
    <row r="17" spans="1:26" ht="13.5">
      <c r="A17" s="13">
        <v>12</v>
      </c>
      <c r="B17" s="19"/>
      <c r="C17" s="15"/>
      <c r="D17" s="15">
        <v>0</v>
      </c>
      <c r="E17" s="15">
        <v>3</v>
      </c>
      <c r="F17" s="20" t="e">
        <f t="shared" si="0"/>
        <v>#N/A</v>
      </c>
      <c r="G17" s="15">
        <f t="shared" si="2"/>
        <v>113</v>
      </c>
      <c r="H17" s="15">
        <f t="shared" si="1"/>
        <v>0</v>
      </c>
      <c r="I17" s="15"/>
      <c r="J17" s="15"/>
      <c r="K17" s="15"/>
      <c r="L17" s="15"/>
      <c r="M17" s="13"/>
      <c r="N17" s="13"/>
      <c r="O17" s="13"/>
      <c r="P17" s="13" t="e">
        <f>VLOOKUP(I17,'一覧表'!$B$5:$C$54,2,FALSE)</f>
        <v>#N/A</v>
      </c>
      <c r="R17" s="52"/>
      <c r="S17" s="53"/>
      <c r="T17" s="54"/>
      <c r="V17" s="2" t="s">
        <v>36</v>
      </c>
      <c r="W17" s="1">
        <v>551</v>
      </c>
      <c r="Y17" s="2" t="s">
        <v>36</v>
      </c>
      <c r="Z17" s="1">
        <v>550</v>
      </c>
    </row>
    <row r="18" spans="1:22" ht="14.25" thickBot="1">
      <c r="A18" s="13">
        <v>13</v>
      </c>
      <c r="B18" s="19"/>
      <c r="C18" s="15"/>
      <c r="D18" s="15">
        <v>0</v>
      </c>
      <c r="E18" s="15">
        <v>3</v>
      </c>
      <c r="F18" s="20" t="e">
        <f t="shared" si="0"/>
        <v>#N/A</v>
      </c>
      <c r="G18" s="15">
        <f t="shared" si="2"/>
        <v>113</v>
      </c>
      <c r="H18" s="15">
        <f t="shared" si="1"/>
        <v>0</v>
      </c>
      <c r="I18" s="15"/>
      <c r="J18" s="15"/>
      <c r="K18" s="15"/>
      <c r="L18" s="15"/>
      <c r="M18" s="13"/>
      <c r="N18" s="13"/>
      <c r="O18" s="13"/>
      <c r="P18" s="13" t="e">
        <f>VLOOKUP(I18,'一覧表'!$B$5:$C$54,2,FALSE)</f>
        <v>#N/A</v>
      </c>
      <c r="R18" s="55"/>
      <c r="S18" s="56"/>
      <c r="T18" s="57"/>
      <c r="V18" s="2"/>
    </row>
    <row r="19" spans="1:16" ht="14.25" thickTop="1">
      <c r="A19" s="13">
        <v>14</v>
      </c>
      <c r="B19" s="19"/>
      <c r="C19" s="15"/>
      <c r="D19" s="15">
        <v>0</v>
      </c>
      <c r="E19" s="15">
        <v>3</v>
      </c>
      <c r="F19" s="20" t="e">
        <f t="shared" si="0"/>
        <v>#N/A</v>
      </c>
      <c r="G19" s="15">
        <f t="shared" si="2"/>
        <v>113</v>
      </c>
      <c r="H19" s="15">
        <f t="shared" si="1"/>
        <v>0</v>
      </c>
      <c r="I19" s="15"/>
      <c r="J19" s="15"/>
      <c r="K19" s="15"/>
      <c r="L19" s="15"/>
      <c r="M19" s="13"/>
      <c r="N19" s="13"/>
      <c r="O19" s="13"/>
      <c r="P19" s="13" t="e">
        <f>VLOOKUP(I19,'一覧表'!$B$5:$C$54,2,FALSE)</f>
        <v>#N/A</v>
      </c>
    </row>
    <row r="20" spans="1:16" ht="13.5">
      <c r="A20" s="13">
        <v>15</v>
      </c>
      <c r="B20" s="19"/>
      <c r="C20" s="15"/>
      <c r="D20" s="15">
        <v>0</v>
      </c>
      <c r="E20" s="15">
        <v>3</v>
      </c>
      <c r="F20" s="20" t="e">
        <f t="shared" si="0"/>
        <v>#N/A</v>
      </c>
      <c r="G20" s="15">
        <f t="shared" si="2"/>
        <v>113</v>
      </c>
      <c r="H20" s="15">
        <f t="shared" si="1"/>
        <v>0</v>
      </c>
      <c r="I20" s="15"/>
      <c r="J20" s="15"/>
      <c r="K20" s="15"/>
      <c r="L20" s="15"/>
      <c r="M20" s="13"/>
      <c r="N20" s="13"/>
      <c r="O20" s="13"/>
      <c r="P20" s="13" t="e">
        <f>VLOOKUP(I20,'一覧表'!$B$5:$C$54,2,FALSE)</f>
        <v>#N/A</v>
      </c>
    </row>
    <row r="21" spans="1:16" ht="13.5">
      <c r="A21" s="13">
        <v>16</v>
      </c>
      <c r="B21" s="19"/>
      <c r="C21" s="15"/>
      <c r="D21" s="15">
        <v>0</v>
      </c>
      <c r="E21" s="15">
        <v>3</v>
      </c>
      <c r="F21" s="20" t="e">
        <f t="shared" si="0"/>
        <v>#N/A</v>
      </c>
      <c r="G21" s="15">
        <f t="shared" si="2"/>
        <v>113</v>
      </c>
      <c r="H21" s="15">
        <f t="shared" si="1"/>
        <v>0</v>
      </c>
      <c r="I21" s="15"/>
      <c r="J21" s="15"/>
      <c r="K21" s="15"/>
      <c r="L21" s="15"/>
      <c r="M21" s="13"/>
      <c r="N21" s="13"/>
      <c r="O21" s="13"/>
      <c r="P21" s="13" t="e">
        <f>VLOOKUP(I21,'一覧表'!$B$5:$C$54,2,FALSE)</f>
        <v>#N/A</v>
      </c>
    </row>
    <row r="22" spans="1:16" ht="13.5">
      <c r="A22" s="13">
        <v>17</v>
      </c>
      <c r="B22" s="19"/>
      <c r="C22" s="15"/>
      <c r="D22" s="15">
        <v>0</v>
      </c>
      <c r="E22" s="15">
        <v>3</v>
      </c>
      <c r="F22" s="20" t="e">
        <f t="shared" si="0"/>
        <v>#N/A</v>
      </c>
      <c r="G22" s="15">
        <f t="shared" si="2"/>
        <v>113</v>
      </c>
      <c r="H22" s="15">
        <f t="shared" si="1"/>
        <v>0</v>
      </c>
      <c r="I22" s="15"/>
      <c r="J22" s="15"/>
      <c r="K22" s="15"/>
      <c r="L22" s="15"/>
      <c r="M22" s="13"/>
      <c r="N22" s="13"/>
      <c r="O22" s="13"/>
      <c r="P22" s="13" t="e">
        <f>VLOOKUP(I22,'一覧表'!$B$5:$C$54,2,FALSE)</f>
        <v>#N/A</v>
      </c>
    </row>
    <row r="23" spans="1:16" ht="13.5">
      <c r="A23" s="13">
        <v>18</v>
      </c>
      <c r="B23" s="19"/>
      <c r="C23" s="15"/>
      <c r="D23" s="15">
        <v>0</v>
      </c>
      <c r="E23" s="15">
        <v>3</v>
      </c>
      <c r="F23" s="20" t="e">
        <f t="shared" si="0"/>
        <v>#N/A</v>
      </c>
      <c r="G23" s="15">
        <f t="shared" si="2"/>
        <v>113</v>
      </c>
      <c r="H23" s="15">
        <f t="shared" si="1"/>
        <v>0</v>
      </c>
      <c r="I23" s="15"/>
      <c r="J23" s="15"/>
      <c r="K23" s="15"/>
      <c r="L23" s="15"/>
      <c r="M23" s="13"/>
      <c r="N23" s="13"/>
      <c r="O23" s="13"/>
      <c r="P23" s="13" t="e">
        <f>VLOOKUP(I23,'一覧表'!$B$5:$C$54,2,FALSE)</f>
        <v>#N/A</v>
      </c>
    </row>
    <row r="24" spans="1:16" ht="13.5">
      <c r="A24" s="13">
        <v>19</v>
      </c>
      <c r="B24" s="19"/>
      <c r="C24" s="15"/>
      <c r="D24" s="15">
        <v>0</v>
      </c>
      <c r="E24" s="15">
        <v>3</v>
      </c>
      <c r="F24" s="20" t="e">
        <f t="shared" si="0"/>
        <v>#N/A</v>
      </c>
      <c r="G24" s="15">
        <f t="shared" si="2"/>
        <v>113</v>
      </c>
      <c r="H24" s="15">
        <f t="shared" si="1"/>
        <v>0</v>
      </c>
      <c r="I24" s="15"/>
      <c r="J24" s="15"/>
      <c r="K24" s="15"/>
      <c r="L24" s="15"/>
      <c r="M24" s="13"/>
      <c r="N24" s="13"/>
      <c r="O24" s="13"/>
      <c r="P24" s="13" t="e">
        <f>VLOOKUP(I24,'一覧表'!$B$5:$C$54,2,FALSE)</f>
        <v>#N/A</v>
      </c>
    </row>
    <row r="25" spans="1:16" ht="13.5">
      <c r="A25" s="13">
        <v>20</v>
      </c>
      <c r="B25" s="19"/>
      <c r="C25" s="15"/>
      <c r="D25" s="15">
        <v>0</v>
      </c>
      <c r="E25" s="15">
        <v>3</v>
      </c>
      <c r="F25" s="20" t="e">
        <f t="shared" si="0"/>
        <v>#N/A</v>
      </c>
      <c r="G25" s="15">
        <f t="shared" si="2"/>
        <v>113</v>
      </c>
      <c r="H25" s="15">
        <f t="shared" si="1"/>
        <v>0</v>
      </c>
      <c r="I25" s="15"/>
      <c r="J25" s="15"/>
      <c r="K25" s="15"/>
      <c r="L25" s="15"/>
      <c r="M25" s="13"/>
      <c r="N25" s="13"/>
      <c r="O25" s="13"/>
      <c r="P25" s="13" t="e">
        <f>VLOOKUP(I25,'一覧表'!$B$5:$C$54,2,FALSE)</f>
        <v>#N/A</v>
      </c>
    </row>
    <row r="26" spans="1:16" ht="13.5">
      <c r="A26" s="13">
        <v>21</v>
      </c>
      <c r="B26" s="19"/>
      <c r="C26" s="15"/>
      <c r="D26" s="15">
        <v>0</v>
      </c>
      <c r="E26" s="15">
        <v>3</v>
      </c>
      <c r="F26" s="20" t="e">
        <f t="shared" si="0"/>
        <v>#N/A</v>
      </c>
      <c r="G26" s="15">
        <f t="shared" si="2"/>
        <v>113</v>
      </c>
      <c r="H26" s="15">
        <f t="shared" si="1"/>
        <v>0</v>
      </c>
      <c r="I26" s="15"/>
      <c r="J26" s="15"/>
      <c r="K26" s="15"/>
      <c r="L26" s="15"/>
      <c r="M26" s="13"/>
      <c r="N26" s="13"/>
      <c r="O26" s="13"/>
      <c r="P26" s="13" t="e">
        <f>VLOOKUP(I26,'一覧表'!$B$5:$C$54,2,FALSE)</f>
        <v>#N/A</v>
      </c>
    </row>
    <row r="27" spans="1:16" ht="13.5">
      <c r="A27" s="13">
        <v>22</v>
      </c>
      <c r="B27" s="19"/>
      <c r="C27" s="15"/>
      <c r="D27" s="15">
        <v>0</v>
      </c>
      <c r="E27" s="15">
        <v>3</v>
      </c>
      <c r="F27" s="20" t="e">
        <f t="shared" si="0"/>
        <v>#N/A</v>
      </c>
      <c r="G27" s="15">
        <f t="shared" si="2"/>
        <v>113</v>
      </c>
      <c r="H27" s="15">
        <f t="shared" si="1"/>
        <v>0</v>
      </c>
      <c r="I27" s="15"/>
      <c r="J27" s="15"/>
      <c r="K27" s="15"/>
      <c r="L27" s="15"/>
      <c r="M27" s="13"/>
      <c r="N27" s="13"/>
      <c r="O27" s="13"/>
      <c r="P27" s="13" t="e">
        <f>VLOOKUP(I27,'一覧表'!$B$5:$C$54,2,FALSE)</f>
        <v>#N/A</v>
      </c>
    </row>
    <row r="28" spans="1:16" ht="13.5">
      <c r="A28" s="13">
        <v>23</v>
      </c>
      <c r="B28" s="19"/>
      <c r="C28" s="15"/>
      <c r="D28" s="15">
        <v>0</v>
      </c>
      <c r="E28" s="15">
        <v>3</v>
      </c>
      <c r="F28" s="20" t="e">
        <f t="shared" si="0"/>
        <v>#N/A</v>
      </c>
      <c r="G28" s="15">
        <f t="shared" si="2"/>
        <v>113</v>
      </c>
      <c r="H28" s="15">
        <f t="shared" si="1"/>
        <v>0</v>
      </c>
      <c r="I28" s="15"/>
      <c r="J28" s="15"/>
      <c r="K28" s="15"/>
      <c r="L28" s="15"/>
      <c r="M28" s="13"/>
      <c r="N28" s="13"/>
      <c r="O28" s="13"/>
      <c r="P28" s="13" t="e">
        <f>VLOOKUP(I28,'一覧表'!$B$5:$C$54,2,FALSE)</f>
        <v>#N/A</v>
      </c>
    </row>
    <row r="29" spans="1:16" ht="13.5">
      <c r="A29" s="13">
        <v>24</v>
      </c>
      <c r="B29" s="19"/>
      <c r="C29" s="15"/>
      <c r="D29" s="15">
        <v>0</v>
      </c>
      <c r="E29" s="15">
        <v>3</v>
      </c>
      <c r="F29" s="20" t="e">
        <f t="shared" si="0"/>
        <v>#N/A</v>
      </c>
      <c r="G29" s="15">
        <f t="shared" si="2"/>
        <v>113</v>
      </c>
      <c r="H29" s="15">
        <f t="shared" si="1"/>
        <v>0</v>
      </c>
      <c r="I29" s="15"/>
      <c r="J29" s="15"/>
      <c r="K29" s="15"/>
      <c r="L29" s="15"/>
      <c r="M29" s="13"/>
      <c r="N29" s="13"/>
      <c r="O29" s="13"/>
      <c r="P29" s="13" t="e">
        <f>VLOOKUP(I29,'一覧表'!$B$5:$C$54,2,FALSE)</f>
        <v>#N/A</v>
      </c>
    </row>
    <row r="30" spans="1:16" ht="13.5">
      <c r="A30" s="13">
        <v>25</v>
      </c>
      <c r="B30" s="19"/>
      <c r="C30" s="15"/>
      <c r="D30" s="15">
        <v>0</v>
      </c>
      <c r="E30" s="15">
        <v>3</v>
      </c>
      <c r="F30" s="20" t="e">
        <f t="shared" si="0"/>
        <v>#N/A</v>
      </c>
      <c r="G30" s="15">
        <f t="shared" si="2"/>
        <v>113</v>
      </c>
      <c r="H30" s="15">
        <f t="shared" si="1"/>
        <v>0</v>
      </c>
      <c r="I30" s="15"/>
      <c r="J30" s="15"/>
      <c r="K30" s="15"/>
      <c r="L30" s="15"/>
      <c r="M30" s="13"/>
      <c r="N30" s="13"/>
      <c r="O30" s="13"/>
      <c r="P30" s="13" t="e">
        <f>VLOOKUP(I30,'一覧表'!$B$5:$C$54,2,FALSE)</f>
        <v>#N/A</v>
      </c>
    </row>
    <row r="31" spans="1:16" ht="13.5">
      <c r="A31" s="13">
        <v>26</v>
      </c>
      <c r="B31" s="19"/>
      <c r="C31" s="15"/>
      <c r="D31" s="15">
        <v>0</v>
      </c>
      <c r="E31" s="15">
        <v>3</v>
      </c>
      <c r="F31" s="20" t="e">
        <f t="shared" si="0"/>
        <v>#N/A</v>
      </c>
      <c r="G31" s="15">
        <f t="shared" si="2"/>
        <v>113</v>
      </c>
      <c r="H31" s="15">
        <f t="shared" si="1"/>
        <v>0</v>
      </c>
      <c r="I31" s="15"/>
      <c r="J31" s="15"/>
      <c r="K31" s="15"/>
      <c r="L31" s="15"/>
      <c r="M31" s="13"/>
      <c r="N31" s="13"/>
      <c r="O31" s="13"/>
      <c r="P31" s="13" t="e">
        <f>VLOOKUP(I31,'一覧表'!$B$5:$C$54,2,FALSE)</f>
        <v>#N/A</v>
      </c>
    </row>
    <row r="32" spans="1:16" ht="13.5">
      <c r="A32" s="13">
        <v>27</v>
      </c>
      <c r="B32" s="19"/>
      <c r="C32" s="15"/>
      <c r="D32" s="15">
        <v>0</v>
      </c>
      <c r="E32" s="15">
        <v>3</v>
      </c>
      <c r="F32" s="20" t="e">
        <f t="shared" si="0"/>
        <v>#N/A</v>
      </c>
      <c r="G32" s="15">
        <f t="shared" si="2"/>
        <v>113</v>
      </c>
      <c r="H32" s="15">
        <f t="shared" si="1"/>
        <v>0</v>
      </c>
      <c r="I32" s="15"/>
      <c r="J32" s="15"/>
      <c r="K32" s="15"/>
      <c r="L32" s="15"/>
      <c r="M32" s="13"/>
      <c r="N32" s="13"/>
      <c r="O32" s="13"/>
      <c r="P32" s="13" t="e">
        <f>VLOOKUP(I32,'一覧表'!$B$5:$C$54,2,FALSE)</f>
        <v>#N/A</v>
      </c>
    </row>
    <row r="33" spans="1:16" ht="13.5">
      <c r="A33" s="13">
        <v>28</v>
      </c>
      <c r="B33" s="19"/>
      <c r="C33" s="15"/>
      <c r="D33" s="15">
        <v>0</v>
      </c>
      <c r="E33" s="15">
        <v>3</v>
      </c>
      <c r="F33" s="20" t="e">
        <f t="shared" si="0"/>
        <v>#N/A</v>
      </c>
      <c r="G33" s="15">
        <f t="shared" si="2"/>
        <v>113</v>
      </c>
      <c r="H33" s="15">
        <f t="shared" si="1"/>
        <v>0</v>
      </c>
      <c r="I33" s="15"/>
      <c r="J33" s="15"/>
      <c r="K33" s="15"/>
      <c r="L33" s="15"/>
      <c r="M33" s="13"/>
      <c r="N33" s="13"/>
      <c r="O33" s="13"/>
      <c r="P33" s="13" t="e">
        <f>VLOOKUP(I33,'一覧表'!$B$5:$C$54,2,FALSE)</f>
        <v>#N/A</v>
      </c>
    </row>
    <row r="34" spans="1:16" ht="13.5">
      <c r="A34" s="13">
        <v>29</v>
      </c>
      <c r="B34" s="19"/>
      <c r="C34" s="15"/>
      <c r="D34" s="15">
        <v>0</v>
      </c>
      <c r="E34" s="15">
        <v>3</v>
      </c>
      <c r="F34" s="20" t="e">
        <f t="shared" si="0"/>
        <v>#N/A</v>
      </c>
      <c r="G34" s="15">
        <f t="shared" si="2"/>
        <v>113</v>
      </c>
      <c r="H34" s="15">
        <f t="shared" si="1"/>
        <v>0</v>
      </c>
      <c r="I34" s="15"/>
      <c r="J34" s="15"/>
      <c r="K34" s="15"/>
      <c r="L34" s="15"/>
      <c r="M34" s="13"/>
      <c r="N34" s="13"/>
      <c r="O34" s="13"/>
      <c r="P34" s="13" t="e">
        <f>VLOOKUP(I34,'一覧表'!$B$5:$C$54,2,FALSE)</f>
        <v>#N/A</v>
      </c>
    </row>
    <row r="35" spans="1:16" ht="13.5">
      <c r="A35" s="13">
        <v>30</v>
      </c>
      <c r="B35" s="19"/>
      <c r="C35" s="15"/>
      <c r="D35" s="15">
        <v>0</v>
      </c>
      <c r="E35" s="15">
        <v>3</v>
      </c>
      <c r="F35" s="20" t="e">
        <f t="shared" si="0"/>
        <v>#N/A</v>
      </c>
      <c r="G35" s="15">
        <f t="shared" si="2"/>
        <v>113</v>
      </c>
      <c r="H35" s="15">
        <f t="shared" si="1"/>
        <v>0</v>
      </c>
      <c r="I35" s="15"/>
      <c r="J35" s="15"/>
      <c r="K35" s="15"/>
      <c r="L35" s="15"/>
      <c r="M35" s="13"/>
      <c r="N35" s="13"/>
      <c r="O35" s="13"/>
      <c r="P35" s="13" t="e">
        <f>VLOOKUP(I35,'一覧表'!$B$5:$C$54,2,FALSE)</f>
        <v>#N/A</v>
      </c>
    </row>
    <row r="36" spans="1:16" ht="13.5">
      <c r="A36" s="13">
        <v>31</v>
      </c>
      <c r="B36" s="19"/>
      <c r="C36" s="15"/>
      <c r="D36" s="15">
        <v>0</v>
      </c>
      <c r="E36" s="15">
        <v>3</v>
      </c>
      <c r="F36" s="20" t="e">
        <f t="shared" si="0"/>
        <v>#N/A</v>
      </c>
      <c r="G36" s="15">
        <f t="shared" si="2"/>
        <v>113</v>
      </c>
      <c r="H36" s="15">
        <f t="shared" si="1"/>
        <v>0</v>
      </c>
      <c r="I36" s="15"/>
      <c r="J36" s="15"/>
      <c r="K36" s="15"/>
      <c r="L36" s="15"/>
      <c r="M36" s="13"/>
      <c r="N36" s="13"/>
      <c r="O36" s="13"/>
      <c r="P36" s="13" t="e">
        <f>VLOOKUP(I36,'一覧表'!$B$5:$C$54,2,FALSE)</f>
        <v>#N/A</v>
      </c>
    </row>
    <row r="37" spans="1:16" ht="13.5">
      <c r="A37" s="13">
        <v>32</v>
      </c>
      <c r="B37" s="19"/>
      <c r="C37" s="15"/>
      <c r="D37" s="15">
        <v>0</v>
      </c>
      <c r="E37" s="15">
        <v>3</v>
      </c>
      <c r="F37" s="20" t="e">
        <f t="shared" si="0"/>
        <v>#N/A</v>
      </c>
      <c r="G37" s="15">
        <f t="shared" si="2"/>
        <v>113</v>
      </c>
      <c r="H37" s="15">
        <f t="shared" si="1"/>
        <v>0</v>
      </c>
      <c r="I37" s="15"/>
      <c r="J37" s="15"/>
      <c r="K37" s="15"/>
      <c r="L37" s="15"/>
      <c r="M37" s="13"/>
      <c r="N37" s="13"/>
      <c r="O37" s="13"/>
      <c r="P37" s="13" t="e">
        <f>VLOOKUP(I37,'一覧表'!$B$5:$C$54,2,FALSE)</f>
        <v>#N/A</v>
      </c>
    </row>
    <row r="38" spans="1:16" ht="13.5">
      <c r="A38" s="13">
        <v>33</v>
      </c>
      <c r="B38" s="19"/>
      <c r="C38" s="15"/>
      <c r="D38" s="15">
        <v>0</v>
      </c>
      <c r="E38" s="15">
        <v>3</v>
      </c>
      <c r="F38" s="20" t="e">
        <f t="shared" si="0"/>
        <v>#N/A</v>
      </c>
      <c r="G38" s="15">
        <f t="shared" si="2"/>
        <v>113</v>
      </c>
      <c r="H38" s="15">
        <f t="shared" si="1"/>
        <v>0</v>
      </c>
      <c r="I38" s="15"/>
      <c r="J38" s="15"/>
      <c r="K38" s="15"/>
      <c r="L38" s="15"/>
      <c r="M38" s="13"/>
      <c r="N38" s="13"/>
      <c r="O38" s="13"/>
      <c r="P38" s="13" t="e">
        <f>VLOOKUP(I38,'一覧表'!$B$5:$C$54,2,FALSE)</f>
        <v>#N/A</v>
      </c>
    </row>
    <row r="39" spans="1:16" ht="13.5">
      <c r="A39" s="13">
        <v>34</v>
      </c>
      <c r="B39" s="19"/>
      <c r="C39" s="15"/>
      <c r="D39" s="15">
        <v>0</v>
      </c>
      <c r="E39" s="15">
        <v>3</v>
      </c>
      <c r="F39" s="20" t="e">
        <f t="shared" si="0"/>
        <v>#N/A</v>
      </c>
      <c r="G39" s="15">
        <f t="shared" si="2"/>
        <v>113</v>
      </c>
      <c r="H39" s="15">
        <f t="shared" si="1"/>
        <v>0</v>
      </c>
      <c r="I39" s="15"/>
      <c r="J39" s="15"/>
      <c r="K39" s="15"/>
      <c r="L39" s="15"/>
      <c r="M39" s="13"/>
      <c r="N39" s="13"/>
      <c r="O39" s="13"/>
      <c r="P39" s="13" t="e">
        <f>VLOOKUP(I39,'一覧表'!$B$5:$C$54,2,FALSE)</f>
        <v>#N/A</v>
      </c>
    </row>
    <row r="40" spans="1:16" ht="13.5">
      <c r="A40" s="13">
        <v>35</v>
      </c>
      <c r="B40" s="19"/>
      <c r="C40" s="15"/>
      <c r="D40" s="15">
        <v>0</v>
      </c>
      <c r="E40" s="15">
        <v>3</v>
      </c>
      <c r="F40" s="20" t="e">
        <f t="shared" si="0"/>
        <v>#N/A</v>
      </c>
      <c r="G40" s="15">
        <f t="shared" si="2"/>
        <v>113</v>
      </c>
      <c r="H40" s="15">
        <f t="shared" si="1"/>
        <v>0</v>
      </c>
      <c r="I40" s="15"/>
      <c r="J40" s="15"/>
      <c r="K40" s="15"/>
      <c r="L40" s="15"/>
      <c r="M40" s="13"/>
      <c r="N40" s="13"/>
      <c r="O40" s="13"/>
      <c r="P40" s="13" t="e">
        <f>VLOOKUP(I40,'一覧表'!$B$5:$C$54,2,FALSE)</f>
        <v>#N/A</v>
      </c>
    </row>
    <row r="41" spans="1:16" ht="13.5">
      <c r="A41" s="13">
        <v>36</v>
      </c>
      <c r="B41" s="19"/>
      <c r="C41" s="15"/>
      <c r="D41" s="15">
        <v>0</v>
      </c>
      <c r="E41" s="15">
        <v>3</v>
      </c>
      <c r="F41" s="20" t="e">
        <f t="shared" si="0"/>
        <v>#N/A</v>
      </c>
      <c r="G41" s="15">
        <f t="shared" si="2"/>
        <v>113</v>
      </c>
      <c r="H41" s="15">
        <f t="shared" si="1"/>
        <v>0</v>
      </c>
      <c r="I41" s="15"/>
      <c r="J41" s="15"/>
      <c r="K41" s="15"/>
      <c r="L41" s="15"/>
      <c r="M41" s="13"/>
      <c r="N41" s="13"/>
      <c r="O41" s="13"/>
      <c r="P41" s="13" t="e">
        <f>VLOOKUP(I41,'一覧表'!$B$5:$C$54,2,FALSE)</f>
        <v>#N/A</v>
      </c>
    </row>
    <row r="42" spans="1:16" ht="13.5">
      <c r="A42" s="13">
        <v>37</v>
      </c>
      <c r="B42" s="19"/>
      <c r="C42" s="15"/>
      <c r="D42" s="15">
        <v>0</v>
      </c>
      <c r="E42" s="15">
        <v>3</v>
      </c>
      <c r="F42" s="20" t="e">
        <f t="shared" si="0"/>
        <v>#N/A</v>
      </c>
      <c r="G42" s="15">
        <f t="shared" si="2"/>
        <v>113</v>
      </c>
      <c r="H42" s="15">
        <f t="shared" si="1"/>
        <v>0</v>
      </c>
      <c r="I42" s="15"/>
      <c r="J42" s="15"/>
      <c r="K42" s="15"/>
      <c r="L42" s="15"/>
      <c r="M42" s="13"/>
      <c r="N42" s="13"/>
      <c r="O42" s="13"/>
      <c r="P42" s="13" t="e">
        <f>VLOOKUP(I42,'一覧表'!$B$5:$C$54,2,FALSE)</f>
        <v>#N/A</v>
      </c>
    </row>
    <row r="43" spans="1:16" ht="13.5">
      <c r="A43" s="13">
        <v>38</v>
      </c>
      <c r="B43" s="19"/>
      <c r="C43" s="15"/>
      <c r="D43" s="15">
        <v>0</v>
      </c>
      <c r="E43" s="15">
        <v>3</v>
      </c>
      <c r="F43" s="20" t="e">
        <f t="shared" si="0"/>
        <v>#N/A</v>
      </c>
      <c r="G43" s="15">
        <f t="shared" si="2"/>
        <v>113</v>
      </c>
      <c r="H43" s="15">
        <f t="shared" si="1"/>
        <v>0</v>
      </c>
      <c r="I43" s="15"/>
      <c r="J43" s="15"/>
      <c r="K43" s="15"/>
      <c r="L43" s="15"/>
      <c r="M43" s="13"/>
      <c r="N43" s="13"/>
      <c r="O43" s="13"/>
      <c r="P43" s="13" t="e">
        <f>VLOOKUP(I43,'一覧表'!$B$5:$C$54,2,FALSE)</f>
        <v>#N/A</v>
      </c>
    </row>
    <row r="44" spans="1:16" ht="13.5">
      <c r="A44" s="13">
        <v>39</v>
      </c>
      <c r="B44" s="19"/>
      <c r="C44" s="15"/>
      <c r="D44" s="15">
        <v>0</v>
      </c>
      <c r="E44" s="15">
        <v>3</v>
      </c>
      <c r="F44" s="20" t="e">
        <f t="shared" si="0"/>
        <v>#N/A</v>
      </c>
      <c r="G44" s="15">
        <f t="shared" si="2"/>
        <v>113</v>
      </c>
      <c r="H44" s="15">
        <f t="shared" si="1"/>
        <v>0</v>
      </c>
      <c r="I44" s="15"/>
      <c r="J44" s="15"/>
      <c r="K44" s="15"/>
      <c r="L44" s="15"/>
      <c r="M44" s="13"/>
      <c r="N44" s="13"/>
      <c r="O44" s="13"/>
      <c r="P44" s="13" t="e">
        <f>VLOOKUP(I44,'一覧表'!$B$5:$C$54,2,FALSE)</f>
        <v>#N/A</v>
      </c>
    </row>
    <row r="45" spans="1:16" ht="13.5">
      <c r="A45" s="13">
        <v>40</v>
      </c>
      <c r="B45" s="19"/>
      <c r="C45" s="15"/>
      <c r="D45" s="15">
        <v>0</v>
      </c>
      <c r="E45" s="15">
        <v>3</v>
      </c>
      <c r="F45" s="20" t="e">
        <f t="shared" si="0"/>
        <v>#N/A</v>
      </c>
      <c r="G45" s="15">
        <f t="shared" si="2"/>
        <v>113</v>
      </c>
      <c r="H45" s="15">
        <f t="shared" si="1"/>
        <v>0</v>
      </c>
      <c r="I45" s="15"/>
      <c r="J45" s="15"/>
      <c r="K45" s="15"/>
      <c r="L45" s="15"/>
      <c r="M45" s="13"/>
      <c r="N45" s="13"/>
      <c r="O45" s="13"/>
      <c r="P45" s="13" t="e">
        <f>VLOOKUP(I45,'一覧表'!$B$5:$C$54,2,FALSE)</f>
        <v>#N/A</v>
      </c>
    </row>
    <row r="46" spans="1:16" ht="13.5">
      <c r="A46" s="13">
        <v>41</v>
      </c>
      <c r="B46" s="19"/>
      <c r="C46" s="15"/>
      <c r="D46" s="15">
        <v>0</v>
      </c>
      <c r="E46" s="15">
        <v>3</v>
      </c>
      <c r="F46" s="20" t="e">
        <f t="shared" si="0"/>
        <v>#N/A</v>
      </c>
      <c r="G46" s="15">
        <f t="shared" si="2"/>
        <v>113</v>
      </c>
      <c r="H46" s="15">
        <f t="shared" si="1"/>
        <v>0</v>
      </c>
      <c r="I46" s="15"/>
      <c r="J46" s="15"/>
      <c r="K46" s="15"/>
      <c r="L46" s="15"/>
      <c r="M46" s="13"/>
      <c r="N46" s="13"/>
      <c r="O46" s="13"/>
      <c r="P46" s="13" t="e">
        <f>VLOOKUP(I46,'一覧表'!$B$5:$C$54,2,FALSE)</f>
        <v>#N/A</v>
      </c>
    </row>
    <row r="47" spans="1:16" ht="13.5">
      <c r="A47" s="13">
        <v>42</v>
      </c>
      <c r="B47" s="19"/>
      <c r="C47" s="15"/>
      <c r="D47" s="15">
        <v>0</v>
      </c>
      <c r="E47" s="15">
        <v>3</v>
      </c>
      <c r="F47" s="20" t="e">
        <f t="shared" si="0"/>
        <v>#N/A</v>
      </c>
      <c r="G47" s="15">
        <f t="shared" si="2"/>
        <v>113</v>
      </c>
      <c r="H47" s="15">
        <f t="shared" si="1"/>
        <v>0</v>
      </c>
      <c r="I47" s="15"/>
      <c r="J47" s="15"/>
      <c r="K47" s="15"/>
      <c r="L47" s="15"/>
      <c r="M47" s="13"/>
      <c r="N47" s="13"/>
      <c r="O47" s="13"/>
      <c r="P47" s="13" t="e">
        <f>VLOOKUP(I47,'一覧表'!$B$5:$C$54,2,FALSE)</f>
        <v>#N/A</v>
      </c>
    </row>
    <row r="48" spans="1:16" ht="13.5">
      <c r="A48" s="13">
        <v>43</v>
      </c>
      <c r="B48" s="19"/>
      <c r="C48" s="15"/>
      <c r="D48" s="15">
        <v>0</v>
      </c>
      <c r="E48" s="15">
        <v>3</v>
      </c>
      <c r="F48" s="20" t="e">
        <f t="shared" si="0"/>
        <v>#N/A</v>
      </c>
      <c r="G48" s="15">
        <f t="shared" si="2"/>
        <v>113</v>
      </c>
      <c r="H48" s="15">
        <f t="shared" si="1"/>
        <v>0</v>
      </c>
      <c r="I48" s="15"/>
      <c r="J48" s="15"/>
      <c r="K48" s="15"/>
      <c r="L48" s="15"/>
      <c r="M48" s="13"/>
      <c r="N48" s="13"/>
      <c r="O48" s="13"/>
      <c r="P48" s="13" t="e">
        <f>VLOOKUP(I48,'一覧表'!$B$5:$C$54,2,FALSE)</f>
        <v>#N/A</v>
      </c>
    </row>
    <row r="49" spans="1:16" ht="13.5">
      <c r="A49" s="13">
        <v>44</v>
      </c>
      <c r="B49" s="19"/>
      <c r="C49" s="15"/>
      <c r="D49" s="15">
        <v>0</v>
      </c>
      <c r="E49" s="15">
        <v>3</v>
      </c>
      <c r="F49" s="20" t="e">
        <f t="shared" si="0"/>
        <v>#N/A</v>
      </c>
      <c r="G49" s="15">
        <f t="shared" si="2"/>
        <v>113</v>
      </c>
      <c r="H49" s="15">
        <f t="shared" si="1"/>
        <v>0</v>
      </c>
      <c r="I49" s="15"/>
      <c r="J49" s="15"/>
      <c r="K49" s="15"/>
      <c r="L49" s="15"/>
      <c r="M49" s="13"/>
      <c r="N49" s="13"/>
      <c r="O49" s="13"/>
      <c r="P49" s="13" t="e">
        <f>VLOOKUP(I49,'一覧表'!$B$5:$C$54,2,FALSE)</f>
        <v>#N/A</v>
      </c>
    </row>
    <row r="50" spans="1:16" ht="13.5">
      <c r="A50" s="13">
        <v>45</v>
      </c>
      <c r="B50" s="19"/>
      <c r="C50" s="15"/>
      <c r="D50" s="15">
        <v>0</v>
      </c>
      <c r="E50" s="15">
        <v>3</v>
      </c>
      <c r="F50" s="20" t="e">
        <f t="shared" si="0"/>
        <v>#N/A</v>
      </c>
      <c r="G50" s="15">
        <f t="shared" si="2"/>
        <v>113</v>
      </c>
      <c r="H50" s="15">
        <f t="shared" si="1"/>
        <v>0</v>
      </c>
      <c r="I50" s="15"/>
      <c r="J50" s="15"/>
      <c r="K50" s="15"/>
      <c r="L50" s="15"/>
      <c r="M50" s="13"/>
      <c r="N50" s="13"/>
      <c r="O50" s="13"/>
      <c r="P50" s="13" t="e">
        <f>VLOOKUP(I50,'一覧表'!$B$5:$C$54,2,FALSE)</f>
        <v>#N/A</v>
      </c>
    </row>
    <row r="51" spans="1:16" ht="13.5">
      <c r="A51" s="13">
        <v>46</v>
      </c>
      <c r="B51" s="19"/>
      <c r="C51" s="15"/>
      <c r="D51" s="15">
        <v>0</v>
      </c>
      <c r="E51" s="15">
        <v>3</v>
      </c>
      <c r="F51" s="20" t="e">
        <f t="shared" si="0"/>
        <v>#N/A</v>
      </c>
      <c r="G51" s="15">
        <f t="shared" si="2"/>
        <v>113</v>
      </c>
      <c r="H51" s="15">
        <f t="shared" si="1"/>
        <v>0</v>
      </c>
      <c r="I51" s="15"/>
      <c r="J51" s="15"/>
      <c r="K51" s="15"/>
      <c r="L51" s="15"/>
      <c r="M51" s="13"/>
      <c r="N51" s="13"/>
      <c r="O51" s="13"/>
      <c r="P51" s="13" t="e">
        <f>VLOOKUP(I51,'一覧表'!$B$5:$C$54,2,FALSE)</f>
        <v>#N/A</v>
      </c>
    </row>
    <row r="52" spans="1:16" ht="13.5">
      <c r="A52" s="13">
        <v>47</v>
      </c>
      <c r="B52" s="19"/>
      <c r="C52" s="15"/>
      <c r="D52" s="15">
        <v>0</v>
      </c>
      <c r="E52" s="15">
        <v>3</v>
      </c>
      <c r="F52" s="20" t="e">
        <f t="shared" si="0"/>
        <v>#N/A</v>
      </c>
      <c r="G52" s="15">
        <f t="shared" si="2"/>
        <v>113</v>
      </c>
      <c r="H52" s="15">
        <f t="shared" si="1"/>
        <v>0</v>
      </c>
      <c r="I52" s="15"/>
      <c r="J52" s="15"/>
      <c r="K52" s="15"/>
      <c r="L52" s="15"/>
      <c r="M52" s="13"/>
      <c r="N52" s="13"/>
      <c r="O52" s="13"/>
      <c r="P52" s="13" t="e">
        <f>VLOOKUP(I52,'一覧表'!$B$5:$C$54,2,FALSE)</f>
        <v>#N/A</v>
      </c>
    </row>
    <row r="53" spans="1:16" ht="13.5">
      <c r="A53" s="13">
        <v>48</v>
      </c>
      <c r="B53" s="19"/>
      <c r="C53" s="15"/>
      <c r="D53" s="15">
        <v>0</v>
      </c>
      <c r="E53" s="15">
        <v>3</v>
      </c>
      <c r="F53" s="20" t="e">
        <f t="shared" si="0"/>
        <v>#N/A</v>
      </c>
      <c r="G53" s="15">
        <f t="shared" si="2"/>
        <v>113</v>
      </c>
      <c r="H53" s="15">
        <f t="shared" si="1"/>
        <v>0</v>
      </c>
      <c r="I53" s="15"/>
      <c r="J53" s="15"/>
      <c r="K53" s="15"/>
      <c r="L53" s="15"/>
      <c r="M53" s="13"/>
      <c r="N53" s="13"/>
      <c r="O53" s="13"/>
      <c r="P53" s="13" t="e">
        <f>VLOOKUP(I53,'一覧表'!$B$5:$C$54,2,FALSE)</f>
        <v>#N/A</v>
      </c>
    </row>
    <row r="54" spans="1:16" ht="13.5">
      <c r="A54" s="13">
        <v>49</v>
      </c>
      <c r="B54" s="19"/>
      <c r="C54" s="15"/>
      <c r="D54" s="15">
        <v>0</v>
      </c>
      <c r="E54" s="15">
        <v>3</v>
      </c>
      <c r="F54" s="20" t="e">
        <f t="shared" si="0"/>
        <v>#N/A</v>
      </c>
      <c r="G54" s="15">
        <f t="shared" si="2"/>
        <v>113</v>
      </c>
      <c r="H54" s="15">
        <f t="shared" si="1"/>
        <v>0</v>
      </c>
      <c r="I54" s="15"/>
      <c r="J54" s="15"/>
      <c r="K54" s="15"/>
      <c r="L54" s="15"/>
      <c r="M54" s="13"/>
      <c r="N54" s="13"/>
      <c r="O54" s="13"/>
      <c r="P54" s="13" t="e">
        <f>VLOOKUP(I54,'一覧表'!$B$5:$C$54,2,FALSE)</f>
        <v>#N/A</v>
      </c>
    </row>
    <row r="55" spans="1:16" ht="13.5">
      <c r="A55" s="13">
        <v>50</v>
      </c>
      <c r="B55" s="19"/>
      <c r="C55" s="15"/>
      <c r="D55" s="15">
        <v>0</v>
      </c>
      <c r="E55" s="15">
        <v>3</v>
      </c>
      <c r="F55" s="20" t="e">
        <f t="shared" si="0"/>
        <v>#N/A</v>
      </c>
      <c r="G55" s="15">
        <f t="shared" si="2"/>
        <v>113</v>
      </c>
      <c r="H55" s="15">
        <f t="shared" si="1"/>
        <v>0</v>
      </c>
      <c r="I55" s="15"/>
      <c r="J55" s="15"/>
      <c r="K55" s="15"/>
      <c r="L55" s="15"/>
      <c r="M55" s="13"/>
      <c r="N55" s="13"/>
      <c r="O55" s="13"/>
      <c r="P55" s="13" t="e">
        <f>VLOOKUP(I55,'一覧表'!$B$5:$C$54,2,FALSE)</f>
        <v>#N/A</v>
      </c>
    </row>
  </sheetData>
  <sheetProtection sheet="1" objects="1" scenarios="1"/>
  <mergeCells count="3">
    <mergeCell ref="AA3:AC4"/>
    <mergeCell ref="A1:B4"/>
    <mergeCell ref="R3:T18"/>
  </mergeCells>
  <conditionalFormatting sqref="I6:I55">
    <cfRule type="containsBlanks" priority="3" dxfId="0">
      <formula>LEN(TRIM(I6))=0</formula>
    </cfRule>
  </conditionalFormatting>
  <conditionalFormatting sqref="L6:L55">
    <cfRule type="containsBlanks" priority="2" dxfId="0">
      <formula>LEN(TRIM(L6))=0</formula>
    </cfRule>
  </conditionalFormatting>
  <conditionalFormatting sqref="B6:B55">
    <cfRule type="containsBlanks" priority="1" dxfId="0">
      <formula>LEN(TRIM(B6))=0</formula>
    </cfRule>
  </conditionalFormatting>
  <dataValidations count="1">
    <dataValidation type="list" allowBlank="1" showInputMessage="1" showErrorMessage="1" sqref="B6:B55">
      <formula1>$V$5:$V$19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I6" sqref="I6:L55"/>
    </sheetView>
  </sheetViews>
  <sheetFormatPr defaultColWidth="11.00390625" defaultRowHeight="13.5"/>
  <cols>
    <col min="1" max="1" width="5.00390625" style="0" customWidth="1"/>
    <col min="2" max="2" width="11.00390625" style="0" customWidth="1"/>
    <col min="3" max="5" width="10.875" style="0" hidden="1" customWidth="1"/>
    <col min="6" max="6" width="10.875" style="1" hidden="1" customWidth="1"/>
    <col min="7" max="8" width="10.875" style="0" hidden="1" customWidth="1"/>
    <col min="9" max="9" width="7.875" style="0" customWidth="1"/>
    <col min="10" max="11" width="10.875" style="0" hidden="1" customWidth="1"/>
    <col min="12" max="12" width="11.00390625" style="0" customWidth="1"/>
    <col min="13" max="15" width="10.875" style="0" hidden="1" customWidth="1"/>
    <col min="16" max="17" width="11.00390625" style="0" customWidth="1"/>
    <col min="18" max="20" width="22.375" style="0" customWidth="1"/>
    <col min="21" max="21" width="11.00390625" style="0" customWidth="1"/>
    <col min="22" max="22" width="0" style="0" hidden="1" customWidth="1"/>
    <col min="23" max="23" width="0" style="1" hidden="1" customWidth="1"/>
    <col min="24" max="26" width="0" style="0" hidden="1" customWidth="1"/>
  </cols>
  <sheetData>
    <row r="1" spans="1:16" ht="13.5" customHeight="1">
      <c r="A1" s="45" t="s">
        <v>40</v>
      </c>
      <c r="B1" s="46"/>
      <c r="C1" s="13"/>
      <c r="D1" s="13" t="s">
        <v>1</v>
      </c>
      <c r="E1" s="13"/>
      <c r="F1" s="16"/>
      <c r="G1" s="13"/>
      <c r="H1" s="13" t="s">
        <v>1</v>
      </c>
      <c r="I1" s="13"/>
      <c r="J1" s="13"/>
      <c r="K1" s="13"/>
      <c r="L1" s="13" t="s">
        <v>2</v>
      </c>
      <c r="M1" s="13"/>
      <c r="N1" s="13"/>
      <c r="O1" s="13"/>
      <c r="P1" s="13"/>
    </row>
    <row r="2" spans="1:29" ht="13.5" customHeight="1" thickBot="1">
      <c r="A2" s="47"/>
      <c r="B2" s="48"/>
      <c r="C2" s="13"/>
      <c r="D2" s="13" t="s">
        <v>3</v>
      </c>
      <c r="E2" s="14" t="s">
        <v>4</v>
      </c>
      <c r="F2" s="16" t="s">
        <v>3</v>
      </c>
      <c r="G2" s="13" t="s">
        <v>3</v>
      </c>
      <c r="H2" s="13" t="s">
        <v>3</v>
      </c>
      <c r="I2" s="13" t="s">
        <v>3</v>
      </c>
      <c r="J2" s="13"/>
      <c r="K2" s="13"/>
      <c r="L2" s="13" t="s">
        <v>5</v>
      </c>
      <c r="M2" s="13"/>
      <c r="N2" s="13"/>
      <c r="O2" s="13"/>
      <c r="P2" s="13" t="s">
        <v>3</v>
      </c>
      <c r="AA2" s="58" t="s">
        <v>70</v>
      </c>
      <c r="AB2" s="58"/>
      <c r="AC2" s="58"/>
    </row>
    <row r="3" spans="1:29" ht="13.5" customHeight="1" thickTop="1">
      <c r="A3" s="47"/>
      <c r="B3" s="48"/>
      <c r="C3" s="13" t="s">
        <v>6</v>
      </c>
      <c r="D3" s="13" t="s">
        <v>7</v>
      </c>
      <c r="E3" s="13" t="s">
        <v>6</v>
      </c>
      <c r="F3" s="16" t="s">
        <v>6</v>
      </c>
      <c r="G3" s="13" t="s">
        <v>7</v>
      </c>
      <c r="H3" s="13" t="s">
        <v>7</v>
      </c>
      <c r="I3" s="13" t="s">
        <v>7</v>
      </c>
      <c r="J3" s="13" t="s">
        <v>7</v>
      </c>
      <c r="K3" s="13" t="s">
        <v>7</v>
      </c>
      <c r="L3" s="13" t="s">
        <v>7</v>
      </c>
      <c r="M3" s="13" t="s">
        <v>6</v>
      </c>
      <c r="N3" s="13" t="s">
        <v>6</v>
      </c>
      <c r="O3" s="13" t="s">
        <v>6</v>
      </c>
      <c r="P3" s="13" t="s">
        <v>7</v>
      </c>
      <c r="R3" s="49" t="s">
        <v>69</v>
      </c>
      <c r="S3" s="50"/>
      <c r="T3" s="51"/>
      <c r="AA3" s="58"/>
      <c r="AB3" s="58"/>
      <c r="AC3" s="58"/>
    </row>
    <row r="4" spans="1:26" ht="13.5" customHeight="1">
      <c r="A4" s="47"/>
      <c r="B4" s="48"/>
      <c r="C4" s="13">
        <v>1</v>
      </c>
      <c r="D4" s="13">
        <v>2</v>
      </c>
      <c r="E4" s="13">
        <v>3</v>
      </c>
      <c r="F4" s="13">
        <v>4</v>
      </c>
      <c r="G4" s="13">
        <v>7</v>
      </c>
      <c r="H4" s="13">
        <v>2</v>
      </c>
      <c r="I4" s="13">
        <v>12</v>
      </c>
      <c r="J4" s="13">
        <v>5</v>
      </c>
      <c r="K4" s="13">
        <v>6</v>
      </c>
      <c r="L4" s="13">
        <v>8</v>
      </c>
      <c r="M4" s="13">
        <v>9</v>
      </c>
      <c r="N4" s="13">
        <v>10</v>
      </c>
      <c r="O4" s="13">
        <v>11</v>
      </c>
      <c r="P4" s="13">
        <v>13</v>
      </c>
      <c r="R4" s="52"/>
      <c r="S4" s="53"/>
      <c r="T4" s="54"/>
      <c r="V4" s="2" t="s">
        <v>8</v>
      </c>
      <c r="Y4" s="2" t="s">
        <v>9</v>
      </c>
      <c r="Z4" s="1"/>
    </row>
    <row r="5" spans="1:26" ht="13.5" customHeight="1">
      <c r="A5" s="17"/>
      <c r="B5" s="18" t="s">
        <v>68</v>
      </c>
      <c r="C5" s="13" t="s">
        <v>10</v>
      </c>
      <c r="D5" s="13" t="s">
        <v>11</v>
      </c>
      <c r="E5" s="13" t="s">
        <v>12</v>
      </c>
      <c r="F5" s="16" t="s">
        <v>13</v>
      </c>
      <c r="G5" s="13" t="s">
        <v>14</v>
      </c>
      <c r="H5" s="13" t="s">
        <v>11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R5" s="52"/>
      <c r="S5" s="53"/>
      <c r="T5" s="54"/>
      <c r="V5" s="2" t="s">
        <v>23</v>
      </c>
      <c r="W5" s="1">
        <v>1</v>
      </c>
      <c r="Y5" s="2" t="s">
        <v>23</v>
      </c>
      <c r="Z5" s="1">
        <v>1</v>
      </c>
    </row>
    <row r="6" spans="1:26" ht="13.5">
      <c r="A6" s="13">
        <v>1</v>
      </c>
      <c r="B6" s="19"/>
      <c r="C6" s="13"/>
      <c r="D6" s="13"/>
      <c r="E6" s="13"/>
      <c r="F6" s="16"/>
      <c r="G6" s="13"/>
      <c r="H6" s="13"/>
      <c r="I6" s="15"/>
      <c r="J6" s="15"/>
      <c r="K6" s="15"/>
      <c r="L6" s="15"/>
      <c r="M6" s="13"/>
      <c r="N6" s="13"/>
      <c r="O6" s="13"/>
      <c r="P6" s="13" t="e">
        <f>VLOOKUP(I6,'一覧表'!$F$5:$G$54,2,FALSE)</f>
        <v>#N/A</v>
      </c>
      <c r="R6" s="52"/>
      <c r="S6" s="53"/>
      <c r="T6" s="54"/>
      <c r="V6" s="2" t="s">
        <v>24</v>
      </c>
      <c r="W6" s="1">
        <v>2</v>
      </c>
      <c r="Y6" s="2" t="s">
        <v>24</v>
      </c>
      <c r="Z6" s="1">
        <v>2</v>
      </c>
    </row>
    <row r="7" spans="1:26" ht="13.5">
      <c r="A7" s="13">
        <v>2</v>
      </c>
      <c r="B7" s="19"/>
      <c r="C7" s="13"/>
      <c r="D7" s="13"/>
      <c r="E7" s="13"/>
      <c r="F7" s="16"/>
      <c r="G7" s="13"/>
      <c r="H7" s="13"/>
      <c r="I7" s="15"/>
      <c r="J7" s="15"/>
      <c r="K7" s="15"/>
      <c r="L7" s="15"/>
      <c r="M7" s="13"/>
      <c r="N7" s="13"/>
      <c r="O7" s="13"/>
      <c r="P7" s="13" t="e">
        <f>VLOOKUP(I7,'一覧表'!$F$5:$G$54,2,FALSE)</f>
        <v>#N/A</v>
      </c>
      <c r="R7" s="52"/>
      <c r="S7" s="53"/>
      <c r="T7" s="54"/>
      <c r="V7" s="2" t="s">
        <v>25</v>
      </c>
      <c r="W7" s="1">
        <v>4</v>
      </c>
      <c r="Y7" s="2" t="s">
        <v>25</v>
      </c>
      <c r="Z7" s="1">
        <v>4</v>
      </c>
    </row>
    <row r="8" spans="1:26" ht="13.5">
      <c r="A8" s="13">
        <v>3</v>
      </c>
      <c r="B8" s="19"/>
      <c r="C8" s="13"/>
      <c r="D8" s="13"/>
      <c r="E8" s="13"/>
      <c r="F8" s="16"/>
      <c r="G8" s="13"/>
      <c r="H8" s="13"/>
      <c r="I8" s="15"/>
      <c r="J8" s="15"/>
      <c r="K8" s="15"/>
      <c r="L8" s="15"/>
      <c r="M8" s="13"/>
      <c r="N8" s="13"/>
      <c r="O8" s="13"/>
      <c r="P8" s="13" t="e">
        <f>VLOOKUP(I8,'一覧表'!$F$5:$G$54,2,FALSE)</f>
        <v>#N/A</v>
      </c>
      <c r="R8" s="52"/>
      <c r="S8" s="53"/>
      <c r="T8" s="54"/>
      <c r="V8" s="2" t="s">
        <v>26</v>
      </c>
      <c r="W8" s="1">
        <v>8</v>
      </c>
      <c r="Y8" s="2" t="s">
        <v>26</v>
      </c>
      <c r="Z8" s="1">
        <v>8</v>
      </c>
    </row>
    <row r="9" spans="1:26" ht="13.5">
      <c r="A9" s="13">
        <v>4</v>
      </c>
      <c r="B9" s="19"/>
      <c r="C9" s="13"/>
      <c r="D9" s="13"/>
      <c r="E9" s="13"/>
      <c r="F9" s="16"/>
      <c r="G9" s="13"/>
      <c r="H9" s="13"/>
      <c r="I9" s="15"/>
      <c r="J9" s="15"/>
      <c r="K9" s="15"/>
      <c r="L9" s="15"/>
      <c r="M9" s="13"/>
      <c r="N9" s="13"/>
      <c r="O9" s="13"/>
      <c r="P9" s="13" t="e">
        <f>VLOOKUP(I9,'一覧表'!$F$5:$G$54,2,FALSE)</f>
        <v>#N/A</v>
      </c>
      <c r="R9" s="52"/>
      <c r="S9" s="53"/>
      <c r="T9" s="54"/>
      <c r="V9" s="2" t="s">
        <v>27</v>
      </c>
      <c r="W9" s="1">
        <v>15</v>
      </c>
      <c r="Y9" s="2" t="s">
        <v>27</v>
      </c>
      <c r="Z9" s="1">
        <v>15</v>
      </c>
    </row>
    <row r="10" spans="1:26" ht="13.5">
      <c r="A10" s="13">
        <v>5</v>
      </c>
      <c r="B10" s="19"/>
      <c r="C10" s="13"/>
      <c r="D10" s="13"/>
      <c r="E10" s="13"/>
      <c r="F10" s="16"/>
      <c r="G10" s="13"/>
      <c r="H10" s="13"/>
      <c r="I10" s="15"/>
      <c r="J10" s="15"/>
      <c r="K10" s="15"/>
      <c r="L10" s="15"/>
      <c r="M10" s="13"/>
      <c r="N10" s="13"/>
      <c r="O10" s="13"/>
      <c r="P10" s="13" t="e">
        <f>VLOOKUP(I10,'一覧表'!$F$5:$G$54,2,FALSE)</f>
        <v>#N/A</v>
      </c>
      <c r="R10" s="52"/>
      <c r="S10" s="53"/>
      <c r="T10" s="54"/>
      <c r="V10" s="2" t="s">
        <v>28</v>
      </c>
      <c r="W10" s="1">
        <v>30</v>
      </c>
      <c r="Y10" s="2" t="s">
        <v>28</v>
      </c>
      <c r="Z10" s="1">
        <v>30</v>
      </c>
    </row>
    <row r="11" spans="1:26" ht="13.5">
      <c r="A11" s="13">
        <v>6</v>
      </c>
      <c r="B11" s="19"/>
      <c r="C11" s="13"/>
      <c r="D11" s="13"/>
      <c r="E11" s="13"/>
      <c r="F11" s="16"/>
      <c r="G11" s="13"/>
      <c r="H11" s="13"/>
      <c r="I11" s="15"/>
      <c r="J11" s="15"/>
      <c r="K11" s="15"/>
      <c r="L11" s="15"/>
      <c r="M11" s="13"/>
      <c r="N11" s="13"/>
      <c r="O11" s="13"/>
      <c r="P11" s="13" t="e">
        <f>VLOOKUP(I11,'一覧表'!$F$5:$G$54,2,FALSE)</f>
        <v>#N/A</v>
      </c>
      <c r="R11" s="52"/>
      <c r="S11" s="53"/>
      <c r="T11" s="54"/>
      <c r="V11" s="2" t="s">
        <v>29</v>
      </c>
      <c r="W11" s="1">
        <v>111</v>
      </c>
      <c r="Y11" s="2" t="s">
        <v>30</v>
      </c>
      <c r="Z11" s="1">
        <v>110</v>
      </c>
    </row>
    <row r="12" spans="1:26" ht="13.5">
      <c r="A12" s="13">
        <v>7</v>
      </c>
      <c r="B12" s="19"/>
      <c r="C12" s="13"/>
      <c r="D12" s="13"/>
      <c r="E12" s="13"/>
      <c r="F12" s="16"/>
      <c r="G12" s="13"/>
      <c r="H12" s="13"/>
      <c r="I12" s="15"/>
      <c r="J12" s="15"/>
      <c r="K12" s="15"/>
      <c r="L12" s="15"/>
      <c r="M12" s="13"/>
      <c r="N12" s="13"/>
      <c r="O12" s="13"/>
      <c r="P12" s="13" t="e">
        <f>VLOOKUP(I12,'一覧表'!$F$5:$G$54,2,FALSE)</f>
        <v>#N/A</v>
      </c>
      <c r="R12" s="52"/>
      <c r="S12" s="53"/>
      <c r="T12" s="54"/>
      <c r="V12" s="2" t="s">
        <v>31</v>
      </c>
      <c r="W12" s="1">
        <v>510</v>
      </c>
      <c r="Y12" s="2" t="s">
        <v>31</v>
      </c>
      <c r="Z12" s="1">
        <v>510</v>
      </c>
    </row>
    <row r="13" spans="1:26" ht="13.5">
      <c r="A13" s="13">
        <v>8</v>
      </c>
      <c r="B13" s="19"/>
      <c r="C13" s="13"/>
      <c r="D13" s="13"/>
      <c r="E13" s="13"/>
      <c r="F13" s="16"/>
      <c r="G13" s="13"/>
      <c r="H13" s="13"/>
      <c r="I13" s="15"/>
      <c r="J13" s="15"/>
      <c r="K13" s="15"/>
      <c r="L13" s="15"/>
      <c r="M13" s="13"/>
      <c r="N13" s="13"/>
      <c r="O13" s="13"/>
      <c r="P13" s="13" t="e">
        <f>VLOOKUP(I13,'一覧表'!$F$5:$G$54,2,FALSE)</f>
        <v>#N/A</v>
      </c>
      <c r="R13" s="52"/>
      <c r="S13" s="53"/>
      <c r="T13" s="54"/>
      <c r="V13" s="2" t="s">
        <v>32</v>
      </c>
      <c r="W13" s="1">
        <v>520</v>
      </c>
      <c r="Y13" s="2" t="s">
        <v>32</v>
      </c>
      <c r="Z13" s="1">
        <v>520</v>
      </c>
    </row>
    <row r="14" spans="1:26" ht="13.5">
      <c r="A14" s="13">
        <v>9</v>
      </c>
      <c r="B14" s="19"/>
      <c r="C14" s="13"/>
      <c r="D14" s="13"/>
      <c r="E14" s="13"/>
      <c r="F14" s="16"/>
      <c r="G14" s="13"/>
      <c r="H14" s="13"/>
      <c r="I14" s="15"/>
      <c r="J14" s="15"/>
      <c r="K14" s="15"/>
      <c r="L14" s="15"/>
      <c r="M14" s="13"/>
      <c r="N14" s="13"/>
      <c r="O14" s="13"/>
      <c r="P14" s="13" t="e">
        <f>VLOOKUP(I14,'一覧表'!$F$5:$G$54,2,FALSE)</f>
        <v>#N/A</v>
      </c>
      <c r="R14" s="52"/>
      <c r="S14" s="53"/>
      <c r="T14" s="54"/>
      <c r="V14" s="2" t="s">
        <v>33</v>
      </c>
      <c r="W14" s="1">
        <v>530</v>
      </c>
      <c r="Y14" s="2" t="s">
        <v>33</v>
      </c>
      <c r="Z14" s="1">
        <v>530</v>
      </c>
    </row>
    <row r="15" spans="1:26" ht="13.5">
      <c r="A15" s="13">
        <v>10</v>
      </c>
      <c r="B15" s="19"/>
      <c r="C15" s="13"/>
      <c r="D15" s="13"/>
      <c r="E15" s="13"/>
      <c r="F15" s="16"/>
      <c r="G15" s="13"/>
      <c r="H15" s="13"/>
      <c r="I15" s="15"/>
      <c r="J15" s="15"/>
      <c r="K15" s="15"/>
      <c r="L15" s="15"/>
      <c r="M15" s="13"/>
      <c r="N15" s="13"/>
      <c r="O15" s="13"/>
      <c r="P15" s="13" t="e">
        <f>VLOOKUP(I15,'一覧表'!$F$5:$G$54,2,FALSE)</f>
        <v>#N/A</v>
      </c>
      <c r="R15" s="52"/>
      <c r="S15" s="53"/>
      <c r="T15" s="54"/>
      <c r="V15" s="2" t="s">
        <v>34</v>
      </c>
      <c r="W15" s="1">
        <v>540</v>
      </c>
      <c r="Y15" s="2" t="s">
        <v>34</v>
      </c>
      <c r="Z15" s="1">
        <v>540</v>
      </c>
    </row>
    <row r="16" spans="1:26" ht="13.5">
      <c r="A16" s="13">
        <v>11</v>
      </c>
      <c r="B16" s="19"/>
      <c r="C16" s="13"/>
      <c r="D16" s="13"/>
      <c r="E16" s="13"/>
      <c r="F16" s="16"/>
      <c r="G16" s="13"/>
      <c r="H16" s="13"/>
      <c r="I16" s="15"/>
      <c r="J16" s="15"/>
      <c r="K16" s="15"/>
      <c r="L16" s="15"/>
      <c r="M16" s="13"/>
      <c r="N16" s="13"/>
      <c r="O16" s="13"/>
      <c r="P16" s="13" t="e">
        <f>VLOOKUP(I16,'一覧表'!$F$5:$G$54,2,FALSE)</f>
        <v>#N/A</v>
      </c>
      <c r="R16" s="52"/>
      <c r="S16" s="53"/>
      <c r="T16" s="54"/>
      <c r="V16" s="2" t="s">
        <v>35</v>
      </c>
      <c r="W16" s="1">
        <v>562</v>
      </c>
      <c r="Y16" s="2" t="s">
        <v>35</v>
      </c>
      <c r="Z16" s="1">
        <v>561</v>
      </c>
    </row>
    <row r="17" spans="1:26" ht="13.5">
      <c r="A17" s="13">
        <v>12</v>
      </c>
      <c r="B17" s="19"/>
      <c r="C17" s="13"/>
      <c r="D17" s="13"/>
      <c r="E17" s="13"/>
      <c r="F17" s="16"/>
      <c r="G17" s="13"/>
      <c r="H17" s="13"/>
      <c r="I17" s="15"/>
      <c r="J17" s="15"/>
      <c r="K17" s="15"/>
      <c r="L17" s="15"/>
      <c r="M17" s="13"/>
      <c r="N17" s="13"/>
      <c r="O17" s="13"/>
      <c r="P17" s="13" t="e">
        <f>VLOOKUP(I17,'一覧表'!$F$5:$G$54,2,FALSE)</f>
        <v>#N/A</v>
      </c>
      <c r="R17" s="52"/>
      <c r="S17" s="53"/>
      <c r="T17" s="54"/>
      <c r="V17" s="2" t="s">
        <v>36</v>
      </c>
      <c r="W17" s="1">
        <v>551</v>
      </c>
      <c r="Y17" s="2" t="s">
        <v>36</v>
      </c>
      <c r="Z17" s="1">
        <v>550</v>
      </c>
    </row>
    <row r="18" spans="1:22" ht="14.25" thickBot="1">
      <c r="A18" s="13">
        <v>13</v>
      </c>
      <c r="B18" s="19"/>
      <c r="C18" s="13"/>
      <c r="D18" s="13"/>
      <c r="E18" s="13"/>
      <c r="F18" s="16"/>
      <c r="G18" s="13"/>
      <c r="H18" s="13"/>
      <c r="I18" s="15"/>
      <c r="J18" s="15"/>
      <c r="K18" s="15"/>
      <c r="L18" s="15"/>
      <c r="M18" s="13"/>
      <c r="N18" s="13"/>
      <c r="O18" s="13"/>
      <c r="P18" s="13" t="e">
        <f>VLOOKUP(I18,'一覧表'!$F$5:$G$54,2,FALSE)</f>
        <v>#N/A</v>
      </c>
      <c r="R18" s="55"/>
      <c r="S18" s="56"/>
      <c r="T18" s="57"/>
      <c r="V18" s="2"/>
    </row>
    <row r="19" spans="1:16" ht="14.25" thickTop="1">
      <c r="A19" s="13">
        <v>14</v>
      </c>
      <c r="B19" s="19"/>
      <c r="C19" s="13"/>
      <c r="D19" s="13"/>
      <c r="E19" s="13"/>
      <c r="F19" s="16"/>
      <c r="G19" s="13"/>
      <c r="H19" s="13"/>
      <c r="I19" s="15"/>
      <c r="J19" s="15"/>
      <c r="K19" s="15"/>
      <c r="L19" s="15"/>
      <c r="M19" s="13"/>
      <c r="N19" s="13"/>
      <c r="O19" s="13"/>
      <c r="P19" s="13" t="e">
        <f>VLOOKUP(I19,'一覧表'!$F$5:$G$54,2,FALSE)</f>
        <v>#N/A</v>
      </c>
    </row>
    <row r="20" spans="1:16" ht="13.5">
      <c r="A20" s="13">
        <v>15</v>
      </c>
      <c r="B20" s="19"/>
      <c r="C20" s="13"/>
      <c r="D20" s="13"/>
      <c r="E20" s="13"/>
      <c r="F20" s="16"/>
      <c r="G20" s="13"/>
      <c r="H20" s="13"/>
      <c r="I20" s="15"/>
      <c r="J20" s="15"/>
      <c r="K20" s="15"/>
      <c r="L20" s="15"/>
      <c r="M20" s="13"/>
      <c r="N20" s="13"/>
      <c r="O20" s="13"/>
      <c r="P20" s="13" t="e">
        <f>VLOOKUP(I20,'一覧表'!$F$5:$G$54,2,FALSE)</f>
        <v>#N/A</v>
      </c>
    </row>
    <row r="21" spans="1:16" ht="13.5">
      <c r="A21" s="13">
        <v>16</v>
      </c>
      <c r="B21" s="19"/>
      <c r="C21" s="13"/>
      <c r="D21" s="13"/>
      <c r="E21" s="13"/>
      <c r="F21" s="16"/>
      <c r="G21" s="13"/>
      <c r="H21" s="13"/>
      <c r="I21" s="15"/>
      <c r="J21" s="15"/>
      <c r="K21" s="15"/>
      <c r="L21" s="15"/>
      <c r="M21" s="13"/>
      <c r="N21" s="13"/>
      <c r="O21" s="13"/>
      <c r="P21" s="13" t="e">
        <f>VLOOKUP(I21,'一覧表'!$F$5:$G$54,2,FALSE)</f>
        <v>#N/A</v>
      </c>
    </row>
    <row r="22" spans="1:16" ht="13.5">
      <c r="A22" s="13">
        <v>17</v>
      </c>
      <c r="B22" s="19"/>
      <c r="C22" s="13"/>
      <c r="D22" s="13"/>
      <c r="E22" s="13"/>
      <c r="F22" s="16"/>
      <c r="G22" s="13"/>
      <c r="H22" s="13"/>
      <c r="I22" s="15"/>
      <c r="J22" s="15"/>
      <c r="K22" s="15"/>
      <c r="L22" s="15"/>
      <c r="M22" s="13"/>
      <c r="N22" s="13"/>
      <c r="O22" s="13"/>
      <c r="P22" s="13" t="e">
        <f>VLOOKUP(I22,'一覧表'!$F$5:$G$54,2,FALSE)</f>
        <v>#N/A</v>
      </c>
    </row>
    <row r="23" spans="1:16" ht="13.5">
      <c r="A23" s="13">
        <v>18</v>
      </c>
      <c r="B23" s="19"/>
      <c r="C23" s="13"/>
      <c r="D23" s="13"/>
      <c r="E23" s="13"/>
      <c r="F23" s="16"/>
      <c r="G23" s="13"/>
      <c r="H23" s="13"/>
      <c r="I23" s="15"/>
      <c r="J23" s="15"/>
      <c r="K23" s="15"/>
      <c r="L23" s="15"/>
      <c r="M23" s="13"/>
      <c r="N23" s="13"/>
      <c r="O23" s="13"/>
      <c r="P23" s="13" t="e">
        <f>VLOOKUP(I23,'一覧表'!$F$5:$G$54,2,FALSE)</f>
        <v>#N/A</v>
      </c>
    </row>
    <row r="24" spans="1:16" ht="13.5">
      <c r="A24" s="13">
        <v>19</v>
      </c>
      <c r="B24" s="19"/>
      <c r="C24" s="13"/>
      <c r="D24" s="13"/>
      <c r="E24" s="13"/>
      <c r="F24" s="16"/>
      <c r="G24" s="13"/>
      <c r="H24" s="13"/>
      <c r="I24" s="15"/>
      <c r="J24" s="15"/>
      <c r="K24" s="15"/>
      <c r="L24" s="15"/>
      <c r="M24" s="13"/>
      <c r="N24" s="13"/>
      <c r="O24" s="13"/>
      <c r="P24" s="13" t="e">
        <f>VLOOKUP(I24,'一覧表'!$F$5:$G$54,2,FALSE)</f>
        <v>#N/A</v>
      </c>
    </row>
    <row r="25" spans="1:16" ht="13.5">
      <c r="A25" s="13">
        <v>20</v>
      </c>
      <c r="B25" s="19"/>
      <c r="C25" s="13"/>
      <c r="D25" s="13"/>
      <c r="E25" s="13"/>
      <c r="F25" s="16"/>
      <c r="G25" s="13"/>
      <c r="H25" s="13"/>
      <c r="I25" s="15"/>
      <c r="J25" s="15"/>
      <c r="K25" s="15"/>
      <c r="L25" s="15"/>
      <c r="M25" s="13"/>
      <c r="N25" s="13"/>
      <c r="O25" s="13"/>
      <c r="P25" s="13" t="e">
        <f>VLOOKUP(I25,'一覧表'!$F$5:$G$54,2,FALSE)</f>
        <v>#N/A</v>
      </c>
    </row>
    <row r="26" spans="1:16" ht="13.5">
      <c r="A26" s="13">
        <v>21</v>
      </c>
      <c r="B26" s="19"/>
      <c r="C26" s="13"/>
      <c r="D26" s="13"/>
      <c r="E26" s="13"/>
      <c r="F26" s="16"/>
      <c r="G26" s="13"/>
      <c r="H26" s="13"/>
      <c r="I26" s="15"/>
      <c r="J26" s="15"/>
      <c r="K26" s="15"/>
      <c r="L26" s="15"/>
      <c r="M26" s="13"/>
      <c r="N26" s="13"/>
      <c r="O26" s="13"/>
      <c r="P26" s="13" t="e">
        <f>VLOOKUP(I26,'一覧表'!$F$5:$G$54,2,FALSE)</f>
        <v>#N/A</v>
      </c>
    </row>
    <row r="27" spans="1:16" ht="13.5">
      <c r="A27" s="13">
        <v>22</v>
      </c>
      <c r="B27" s="19"/>
      <c r="C27" s="13"/>
      <c r="D27" s="13"/>
      <c r="E27" s="13"/>
      <c r="F27" s="16"/>
      <c r="G27" s="13"/>
      <c r="H27" s="13"/>
      <c r="I27" s="15"/>
      <c r="J27" s="15"/>
      <c r="K27" s="15"/>
      <c r="L27" s="15"/>
      <c r="M27" s="13"/>
      <c r="N27" s="13"/>
      <c r="O27" s="13"/>
      <c r="P27" s="13" t="e">
        <f>VLOOKUP(I27,'一覧表'!$F$5:$G$54,2,FALSE)</f>
        <v>#N/A</v>
      </c>
    </row>
    <row r="28" spans="1:16" ht="13.5">
      <c r="A28" s="13">
        <v>23</v>
      </c>
      <c r="B28" s="19"/>
      <c r="C28" s="13"/>
      <c r="D28" s="13"/>
      <c r="E28" s="13"/>
      <c r="F28" s="16"/>
      <c r="G28" s="13"/>
      <c r="H28" s="13"/>
      <c r="I28" s="15"/>
      <c r="J28" s="15"/>
      <c r="K28" s="15"/>
      <c r="L28" s="15"/>
      <c r="M28" s="13"/>
      <c r="N28" s="13"/>
      <c r="O28" s="13"/>
      <c r="P28" s="13" t="e">
        <f>VLOOKUP(I28,'一覧表'!$F$5:$G$54,2,FALSE)</f>
        <v>#N/A</v>
      </c>
    </row>
    <row r="29" spans="1:16" ht="13.5">
      <c r="A29" s="13">
        <v>24</v>
      </c>
      <c r="B29" s="19"/>
      <c r="C29" s="13"/>
      <c r="D29" s="13"/>
      <c r="E29" s="13"/>
      <c r="F29" s="16"/>
      <c r="G29" s="13"/>
      <c r="H29" s="13"/>
      <c r="I29" s="15"/>
      <c r="J29" s="15"/>
      <c r="K29" s="15"/>
      <c r="L29" s="15"/>
      <c r="M29" s="13"/>
      <c r="N29" s="13"/>
      <c r="O29" s="13"/>
      <c r="P29" s="13" t="e">
        <f>VLOOKUP(I29,'一覧表'!$F$5:$G$54,2,FALSE)</f>
        <v>#N/A</v>
      </c>
    </row>
    <row r="30" spans="1:16" ht="13.5">
      <c r="A30" s="13">
        <v>25</v>
      </c>
      <c r="B30" s="19"/>
      <c r="C30" s="13"/>
      <c r="D30" s="13"/>
      <c r="E30" s="13"/>
      <c r="F30" s="16"/>
      <c r="G30" s="13"/>
      <c r="H30" s="13"/>
      <c r="I30" s="15"/>
      <c r="J30" s="15"/>
      <c r="K30" s="15"/>
      <c r="L30" s="15"/>
      <c r="M30" s="13"/>
      <c r="N30" s="13"/>
      <c r="O30" s="13"/>
      <c r="P30" s="13" t="e">
        <f>VLOOKUP(I30,'一覧表'!$F$5:$G$54,2,FALSE)</f>
        <v>#N/A</v>
      </c>
    </row>
    <row r="31" spans="1:16" ht="13.5">
      <c r="A31" s="13">
        <v>26</v>
      </c>
      <c r="B31" s="19"/>
      <c r="C31" s="13"/>
      <c r="D31" s="13"/>
      <c r="E31" s="13"/>
      <c r="F31" s="16"/>
      <c r="G31" s="13"/>
      <c r="H31" s="13"/>
      <c r="I31" s="15"/>
      <c r="J31" s="15"/>
      <c r="K31" s="15"/>
      <c r="L31" s="15"/>
      <c r="M31" s="13"/>
      <c r="N31" s="13"/>
      <c r="O31" s="13"/>
      <c r="P31" s="13" t="e">
        <f>VLOOKUP(I31,'一覧表'!$F$5:$G$54,2,FALSE)</f>
        <v>#N/A</v>
      </c>
    </row>
    <row r="32" spans="1:16" ht="13.5">
      <c r="A32" s="13">
        <v>27</v>
      </c>
      <c r="B32" s="19"/>
      <c r="C32" s="13"/>
      <c r="D32" s="13"/>
      <c r="E32" s="13"/>
      <c r="F32" s="16"/>
      <c r="G32" s="13"/>
      <c r="H32" s="13"/>
      <c r="I32" s="15"/>
      <c r="J32" s="15"/>
      <c r="K32" s="15"/>
      <c r="L32" s="15"/>
      <c r="M32" s="13"/>
      <c r="N32" s="13"/>
      <c r="O32" s="13"/>
      <c r="P32" s="13" t="e">
        <f>VLOOKUP(I32,'一覧表'!$F$5:$G$54,2,FALSE)</f>
        <v>#N/A</v>
      </c>
    </row>
    <row r="33" spans="1:16" ht="13.5">
      <c r="A33" s="13">
        <v>28</v>
      </c>
      <c r="B33" s="19"/>
      <c r="C33" s="13"/>
      <c r="D33" s="13"/>
      <c r="E33" s="13"/>
      <c r="F33" s="16"/>
      <c r="G33" s="13"/>
      <c r="H33" s="13"/>
      <c r="I33" s="15"/>
      <c r="J33" s="15"/>
      <c r="K33" s="15"/>
      <c r="L33" s="15"/>
      <c r="M33" s="13"/>
      <c r="N33" s="13"/>
      <c r="O33" s="13"/>
      <c r="P33" s="13" t="e">
        <f>VLOOKUP(I33,'一覧表'!$F$5:$G$54,2,FALSE)</f>
        <v>#N/A</v>
      </c>
    </row>
    <row r="34" spans="1:16" ht="13.5">
      <c r="A34" s="13">
        <v>29</v>
      </c>
      <c r="B34" s="19"/>
      <c r="C34" s="13"/>
      <c r="D34" s="13"/>
      <c r="E34" s="13"/>
      <c r="F34" s="16"/>
      <c r="G34" s="13"/>
      <c r="H34" s="13"/>
      <c r="I34" s="15"/>
      <c r="J34" s="15"/>
      <c r="K34" s="15"/>
      <c r="L34" s="15"/>
      <c r="M34" s="13"/>
      <c r="N34" s="13"/>
      <c r="O34" s="13"/>
      <c r="P34" s="13" t="e">
        <f>VLOOKUP(I34,'一覧表'!$F$5:$G$54,2,FALSE)</f>
        <v>#N/A</v>
      </c>
    </row>
    <row r="35" spans="1:16" ht="13.5">
      <c r="A35" s="13">
        <v>30</v>
      </c>
      <c r="B35" s="19"/>
      <c r="C35" s="13"/>
      <c r="D35" s="13"/>
      <c r="E35" s="13"/>
      <c r="F35" s="16"/>
      <c r="G35" s="13"/>
      <c r="H35" s="13"/>
      <c r="I35" s="15"/>
      <c r="J35" s="15"/>
      <c r="K35" s="15"/>
      <c r="L35" s="15"/>
      <c r="M35" s="13"/>
      <c r="N35" s="13"/>
      <c r="O35" s="13"/>
      <c r="P35" s="13" t="e">
        <f>VLOOKUP(I35,'一覧表'!$F$5:$G$54,2,FALSE)</f>
        <v>#N/A</v>
      </c>
    </row>
    <row r="36" spans="1:16" ht="13.5">
      <c r="A36" s="13">
        <v>31</v>
      </c>
      <c r="B36" s="19"/>
      <c r="C36" s="13"/>
      <c r="D36" s="13"/>
      <c r="E36" s="13"/>
      <c r="F36" s="16"/>
      <c r="G36" s="13"/>
      <c r="H36" s="13"/>
      <c r="I36" s="15"/>
      <c r="J36" s="15"/>
      <c r="K36" s="15"/>
      <c r="L36" s="15"/>
      <c r="M36" s="13"/>
      <c r="N36" s="13"/>
      <c r="O36" s="13"/>
      <c r="P36" s="13" t="e">
        <f>VLOOKUP(I36,'一覧表'!$F$5:$G$54,2,FALSE)</f>
        <v>#N/A</v>
      </c>
    </row>
    <row r="37" spans="1:16" ht="13.5">
      <c r="A37" s="13">
        <v>32</v>
      </c>
      <c r="B37" s="19"/>
      <c r="C37" s="13"/>
      <c r="D37" s="13"/>
      <c r="E37" s="13"/>
      <c r="F37" s="16"/>
      <c r="G37" s="13"/>
      <c r="H37" s="13"/>
      <c r="I37" s="15"/>
      <c r="J37" s="15"/>
      <c r="K37" s="15"/>
      <c r="L37" s="15"/>
      <c r="M37" s="13"/>
      <c r="N37" s="13"/>
      <c r="O37" s="13"/>
      <c r="P37" s="13" t="e">
        <f>VLOOKUP(I37,'一覧表'!$F$5:$G$54,2,FALSE)</f>
        <v>#N/A</v>
      </c>
    </row>
    <row r="38" spans="1:16" ht="13.5">
      <c r="A38" s="13">
        <v>33</v>
      </c>
      <c r="B38" s="19"/>
      <c r="C38" s="13"/>
      <c r="D38" s="13"/>
      <c r="E38" s="13"/>
      <c r="F38" s="16"/>
      <c r="G38" s="13"/>
      <c r="H38" s="13"/>
      <c r="I38" s="15"/>
      <c r="J38" s="15"/>
      <c r="K38" s="15"/>
      <c r="L38" s="15"/>
      <c r="M38" s="13"/>
      <c r="N38" s="13"/>
      <c r="O38" s="13"/>
      <c r="P38" s="13" t="e">
        <f>VLOOKUP(I38,'一覧表'!$F$5:$G$54,2,FALSE)</f>
        <v>#N/A</v>
      </c>
    </row>
    <row r="39" spans="1:16" ht="13.5">
      <c r="A39" s="13">
        <v>34</v>
      </c>
      <c r="B39" s="19"/>
      <c r="C39" s="13"/>
      <c r="D39" s="13"/>
      <c r="E39" s="13"/>
      <c r="F39" s="16"/>
      <c r="G39" s="13"/>
      <c r="H39" s="13"/>
      <c r="I39" s="15"/>
      <c r="J39" s="15"/>
      <c r="K39" s="15"/>
      <c r="L39" s="15"/>
      <c r="M39" s="13"/>
      <c r="N39" s="13"/>
      <c r="O39" s="13"/>
      <c r="P39" s="13" t="e">
        <f>VLOOKUP(I39,'一覧表'!$F$5:$G$54,2,FALSE)</f>
        <v>#N/A</v>
      </c>
    </row>
    <row r="40" spans="1:16" ht="13.5">
      <c r="A40" s="13">
        <v>35</v>
      </c>
      <c r="B40" s="19"/>
      <c r="C40" s="13"/>
      <c r="D40" s="13"/>
      <c r="E40" s="13"/>
      <c r="F40" s="16"/>
      <c r="G40" s="13"/>
      <c r="H40" s="13"/>
      <c r="I40" s="15"/>
      <c r="J40" s="15"/>
      <c r="K40" s="15"/>
      <c r="L40" s="15"/>
      <c r="M40" s="13"/>
      <c r="N40" s="13"/>
      <c r="O40" s="13"/>
      <c r="P40" s="13" t="e">
        <f>VLOOKUP(I40,'一覧表'!$F$5:$G$54,2,FALSE)</f>
        <v>#N/A</v>
      </c>
    </row>
    <row r="41" spans="1:16" ht="13.5">
      <c r="A41" s="13">
        <v>36</v>
      </c>
      <c r="B41" s="19"/>
      <c r="C41" s="13"/>
      <c r="D41" s="13"/>
      <c r="E41" s="13"/>
      <c r="F41" s="16"/>
      <c r="G41" s="13"/>
      <c r="H41" s="13"/>
      <c r="I41" s="15"/>
      <c r="J41" s="15"/>
      <c r="K41" s="15"/>
      <c r="L41" s="15"/>
      <c r="M41" s="13"/>
      <c r="N41" s="13"/>
      <c r="O41" s="13"/>
      <c r="P41" s="13" t="e">
        <f>VLOOKUP(I41,'一覧表'!$F$5:$G$54,2,FALSE)</f>
        <v>#N/A</v>
      </c>
    </row>
    <row r="42" spans="1:16" ht="13.5">
      <c r="A42" s="13">
        <v>37</v>
      </c>
      <c r="B42" s="19"/>
      <c r="C42" s="13"/>
      <c r="D42" s="13"/>
      <c r="E42" s="13"/>
      <c r="F42" s="16"/>
      <c r="G42" s="13"/>
      <c r="H42" s="13"/>
      <c r="I42" s="15"/>
      <c r="J42" s="15"/>
      <c r="K42" s="15"/>
      <c r="L42" s="15"/>
      <c r="M42" s="13"/>
      <c r="N42" s="13"/>
      <c r="O42" s="13"/>
      <c r="P42" s="13" t="e">
        <f>VLOOKUP(I42,'一覧表'!$F$5:$G$54,2,FALSE)</f>
        <v>#N/A</v>
      </c>
    </row>
    <row r="43" spans="1:16" ht="13.5">
      <c r="A43" s="13">
        <v>38</v>
      </c>
      <c r="B43" s="19"/>
      <c r="C43" s="13"/>
      <c r="D43" s="13"/>
      <c r="E43" s="13"/>
      <c r="F43" s="16"/>
      <c r="G43" s="13"/>
      <c r="H43" s="13"/>
      <c r="I43" s="15"/>
      <c r="J43" s="15"/>
      <c r="K43" s="15"/>
      <c r="L43" s="15"/>
      <c r="M43" s="13"/>
      <c r="N43" s="13"/>
      <c r="O43" s="13"/>
      <c r="P43" s="13" t="e">
        <f>VLOOKUP(I43,'一覧表'!$F$5:$G$54,2,FALSE)</f>
        <v>#N/A</v>
      </c>
    </row>
    <row r="44" spans="1:16" ht="13.5">
      <c r="A44" s="13">
        <v>39</v>
      </c>
      <c r="B44" s="19"/>
      <c r="C44" s="13"/>
      <c r="D44" s="13"/>
      <c r="E44" s="13"/>
      <c r="F44" s="16"/>
      <c r="G44" s="13"/>
      <c r="H44" s="13"/>
      <c r="I44" s="15"/>
      <c r="J44" s="15"/>
      <c r="K44" s="15"/>
      <c r="L44" s="15"/>
      <c r="M44" s="13"/>
      <c r="N44" s="13"/>
      <c r="O44" s="13"/>
      <c r="P44" s="13" t="e">
        <f>VLOOKUP(I44,'一覧表'!$F$5:$G$54,2,FALSE)</f>
        <v>#N/A</v>
      </c>
    </row>
    <row r="45" spans="1:16" ht="13.5">
      <c r="A45" s="13">
        <v>40</v>
      </c>
      <c r="B45" s="19"/>
      <c r="C45" s="13"/>
      <c r="D45" s="13">
        <v>1</v>
      </c>
      <c r="E45" s="13">
        <v>3</v>
      </c>
      <c r="F45" s="16" t="e">
        <f aca="true" t="shared" si="0" ref="F45:F55">VLOOKUP(B45,$Y$5:$Z$17,2,FALSE)</f>
        <v>#N/A</v>
      </c>
      <c r="G45" s="13">
        <f aca="true" t="shared" si="1" ref="G45:G55">$G$6</f>
        <v>0</v>
      </c>
      <c r="H45" s="13">
        <f aca="true" t="shared" si="2" ref="H45:H55">D45</f>
        <v>1</v>
      </c>
      <c r="I45" s="15"/>
      <c r="J45" s="15"/>
      <c r="K45" s="15"/>
      <c r="L45" s="15"/>
      <c r="M45" s="13"/>
      <c r="N45" s="13"/>
      <c r="O45" s="13"/>
      <c r="P45" s="13" t="e">
        <f>VLOOKUP(I45,'一覧表'!$F$5:$G$54,2,FALSE)</f>
        <v>#N/A</v>
      </c>
    </row>
    <row r="46" spans="1:16" ht="13.5">
      <c r="A46" s="13">
        <v>41</v>
      </c>
      <c r="B46" s="19"/>
      <c r="C46" s="13"/>
      <c r="D46" s="13">
        <v>1</v>
      </c>
      <c r="E46" s="13">
        <v>3</v>
      </c>
      <c r="F46" s="16" t="e">
        <f t="shared" si="0"/>
        <v>#N/A</v>
      </c>
      <c r="G46" s="13">
        <f t="shared" si="1"/>
        <v>0</v>
      </c>
      <c r="H46" s="13">
        <f t="shared" si="2"/>
        <v>1</v>
      </c>
      <c r="I46" s="15"/>
      <c r="J46" s="15"/>
      <c r="K46" s="15"/>
      <c r="L46" s="15"/>
      <c r="M46" s="13"/>
      <c r="N46" s="13"/>
      <c r="O46" s="13"/>
      <c r="P46" s="13" t="e">
        <f>VLOOKUP(I46,'一覧表'!$F$5:$G$54,2,FALSE)</f>
        <v>#N/A</v>
      </c>
    </row>
    <row r="47" spans="1:16" ht="13.5">
      <c r="A47" s="13">
        <v>42</v>
      </c>
      <c r="B47" s="19"/>
      <c r="C47" s="13"/>
      <c r="D47" s="13">
        <v>1</v>
      </c>
      <c r="E47" s="13">
        <v>3</v>
      </c>
      <c r="F47" s="16" t="e">
        <f t="shared" si="0"/>
        <v>#N/A</v>
      </c>
      <c r="G47" s="13">
        <f t="shared" si="1"/>
        <v>0</v>
      </c>
      <c r="H47" s="13">
        <f t="shared" si="2"/>
        <v>1</v>
      </c>
      <c r="I47" s="15"/>
      <c r="J47" s="15"/>
      <c r="K47" s="15"/>
      <c r="L47" s="15"/>
      <c r="M47" s="13"/>
      <c r="N47" s="13"/>
      <c r="O47" s="13"/>
      <c r="P47" s="13" t="e">
        <f>VLOOKUP(I47,'一覧表'!$F$5:$G$54,2,FALSE)</f>
        <v>#N/A</v>
      </c>
    </row>
    <row r="48" spans="1:16" ht="13.5">
      <c r="A48" s="13">
        <v>43</v>
      </c>
      <c r="B48" s="19"/>
      <c r="C48" s="13"/>
      <c r="D48" s="13">
        <v>1</v>
      </c>
      <c r="E48" s="13">
        <v>3</v>
      </c>
      <c r="F48" s="16" t="e">
        <f t="shared" si="0"/>
        <v>#N/A</v>
      </c>
      <c r="G48" s="13">
        <f t="shared" si="1"/>
        <v>0</v>
      </c>
      <c r="H48" s="13">
        <f t="shared" si="2"/>
        <v>1</v>
      </c>
      <c r="I48" s="15"/>
      <c r="J48" s="15"/>
      <c r="K48" s="15"/>
      <c r="L48" s="15"/>
      <c r="M48" s="13"/>
      <c r="N48" s="13"/>
      <c r="O48" s="13"/>
      <c r="P48" s="13" t="e">
        <f>VLOOKUP(I48,'一覧表'!$F$5:$G$54,2,FALSE)</f>
        <v>#N/A</v>
      </c>
    </row>
    <row r="49" spans="1:16" ht="13.5">
      <c r="A49" s="13">
        <v>44</v>
      </c>
      <c r="B49" s="19"/>
      <c r="C49" s="13"/>
      <c r="D49" s="13">
        <v>1</v>
      </c>
      <c r="E49" s="13">
        <v>3</v>
      </c>
      <c r="F49" s="16" t="e">
        <f t="shared" si="0"/>
        <v>#N/A</v>
      </c>
      <c r="G49" s="13">
        <f t="shared" si="1"/>
        <v>0</v>
      </c>
      <c r="H49" s="13">
        <f t="shared" si="2"/>
        <v>1</v>
      </c>
      <c r="I49" s="15"/>
      <c r="J49" s="15"/>
      <c r="K49" s="15"/>
      <c r="L49" s="15"/>
      <c r="M49" s="13"/>
      <c r="N49" s="13"/>
      <c r="O49" s="13"/>
      <c r="P49" s="13" t="e">
        <f>VLOOKUP(I49,'一覧表'!$F$5:$G$54,2,FALSE)</f>
        <v>#N/A</v>
      </c>
    </row>
    <row r="50" spans="1:16" ht="13.5">
      <c r="A50" s="13">
        <v>45</v>
      </c>
      <c r="B50" s="19"/>
      <c r="C50" s="13"/>
      <c r="D50" s="13">
        <v>1</v>
      </c>
      <c r="E50" s="13">
        <v>3</v>
      </c>
      <c r="F50" s="16" t="e">
        <f t="shared" si="0"/>
        <v>#N/A</v>
      </c>
      <c r="G50" s="13">
        <f t="shared" si="1"/>
        <v>0</v>
      </c>
      <c r="H50" s="13">
        <f t="shared" si="2"/>
        <v>1</v>
      </c>
      <c r="I50" s="15"/>
      <c r="J50" s="15"/>
      <c r="K50" s="15"/>
      <c r="L50" s="15"/>
      <c r="M50" s="13"/>
      <c r="N50" s="13"/>
      <c r="O50" s="13"/>
      <c r="P50" s="13" t="e">
        <f>VLOOKUP(I50,'一覧表'!$F$5:$G$54,2,FALSE)</f>
        <v>#N/A</v>
      </c>
    </row>
    <row r="51" spans="1:16" ht="13.5">
      <c r="A51" s="13">
        <v>46</v>
      </c>
      <c r="B51" s="19"/>
      <c r="C51" s="13"/>
      <c r="D51" s="13">
        <v>1</v>
      </c>
      <c r="E51" s="13">
        <v>3</v>
      </c>
      <c r="F51" s="16" t="e">
        <f t="shared" si="0"/>
        <v>#N/A</v>
      </c>
      <c r="G51" s="13">
        <f t="shared" si="1"/>
        <v>0</v>
      </c>
      <c r="H51" s="13">
        <f t="shared" si="2"/>
        <v>1</v>
      </c>
      <c r="I51" s="15"/>
      <c r="J51" s="15"/>
      <c r="K51" s="15"/>
      <c r="L51" s="15"/>
      <c r="M51" s="13"/>
      <c r="N51" s="13"/>
      <c r="O51" s="13"/>
      <c r="P51" s="13" t="e">
        <f>VLOOKUP(I51,'一覧表'!$F$5:$G$54,2,FALSE)</f>
        <v>#N/A</v>
      </c>
    </row>
    <row r="52" spans="1:16" ht="13.5">
      <c r="A52" s="13">
        <v>47</v>
      </c>
      <c r="B52" s="19"/>
      <c r="C52" s="13"/>
      <c r="D52" s="13">
        <v>1</v>
      </c>
      <c r="E52" s="13">
        <v>3</v>
      </c>
      <c r="F52" s="16" t="e">
        <f t="shared" si="0"/>
        <v>#N/A</v>
      </c>
      <c r="G52" s="13">
        <f t="shared" si="1"/>
        <v>0</v>
      </c>
      <c r="H52" s="13">
        <f t="shared" si="2"/>
        <v>1</v>
      </c>
      <c r="I52" s="15"/>
      <c r="J52" s="15"/>
      <c r="K52" s="15"/>
      <c r="L52" s="15"/>
      <c r="M52" s="13"/>
      <c r="N52" s="13"/>
      <c r="O52" s="13"/>
      <c r="P52" s="13" t="e">
        <f>VLOOKUP(I52,'一覧表'!$F$5:$G$54,2,FALSE)</f>
        <v>#N/A</v>
      </c>
    </row>
    <row r="53" spans="1:16" ht="13.5">
      <c r="A53" s="13">
        <v>48</v>
      </c>
      <c r="B53" s="19"/>
      <c r="C53" s="13"/>
      <c r="D53" s="13">
        <v>1</v>
      </c>
      <c r="E53" s="13">
        <v>3</v>
      </c>
      <c r="F53" s="16" t="e">
        <f t="shared" si="0"/>
        <v>#N/A</v>
      </c>
      <c r="G53" s="13">
        <f t="shared" si="1"/>
        <v>0</v>
      </c>
      <c r="H53" s="13">
        <f t="shared" si="2"/>
        <v>1</v>
      </c>
      <c r="I53" s="15"/>
      <c r="J53" s="15"/>
      <c r="K53" s="15"/>
      <c r="L53" s="15"/>
      <c r="M53" s="13"/>
      <c r="N53" s="13"/>
      <c r="O53" s="13"/>
      <c r="P53" s="13" t="e">
        <f>VLOOKUP(I53,'一覧表'!$F$5:$G$54,2,FALSE)</f>
        <v>#N/A</v>
      </c>
    </row>
    <row r="54" spans="1:16" ht="13.5">
      <c r="A54" s="13">
        <v>49</v>
      </c>
      <c r="B54" s="19"/>
      <c r="C54" s="13"/>
      <c r="D54" s="13">
        <v>1</v>
      </c>
      <c r="E54" s="13">
        <v>3</v>
      </c>
      <c r="F54" s="16" t="e">
        <f t="shared" si="0"/>
        <v>#N/A</v>
      </c>
      <c r="G54" s="13">
        <f t="shared" si="1"/>
        <v>0</v>
      </c>
      <c r="H54" s="13">
        <f t="shared" si="2"/>
        <v>1</v>
      </c>
      <c r="I54" s="15"/>
      <c r="J54" s="15"/>
      <c r="K54" s="15"/>
      <c r="L54" s="15"/>
      <c r="M54" s="13"/>
      <c r="N54" s="13"/>
      <c r="O54" s="13"/>
      <c r="P54" s="13" t="e">
        <f>VLOOKUP(I54,'一覧表'!$F$5:$G$54,2,FALSE)</f>
        <v>#N/A</v>
      </c>
    </row>
    <row r="55" spans="1:16" ht="13.5">
      <c r="A55" s="13">
        <v>50</v>
      </c>
      <c r="B55" s="19"/>
      <c r="C55" s="13"/>
      <c r="D55" s="13">
        <v>1</v>
      </c>
      <c r="E55" s="13">
        <v>3</v>
      </c>
      <c r="F55" s="16" t="e">
        <f t="shared" si="0"/>
        <v>#N/A</v>
      </c>
      <c r="G55" s="13">
        <f t="shared" si="1"/>
        <v>0</v>
      </c>
      <c r="H55" s="13">
        <f t="shared" si="2"/>
        <v>1</v>
      </c>
      <c r="I55" s="15"/>
      <c r="J55" s="15"/>
      <c r="K55" s="15"/>
      <c r="L55" s="15"/>
      <c r="M55" s="13"/>
      <c r="N55" s="13"/>
      <c r="O55" s="13"/>
      <c r="P55" s="13" t="e">
        <f>VLOOKUP(I55,'一覧表'!$F$5:$G$54,2,FALSE)</f>
        <v>#N/A</v>
      </c>
    </row>
  </sheetData>
  <sheetProtection sheet="1" objects="1" scenarios="1"/>
  <mergeCells count="3">
    <mergeCell ref="A1:B4"/>
    <mergeCell ref="R3:T18"/>
    <mergeCell ref="AA2:AC3"/>
  </mergeCells>
  <conditionalFormatting sqref="I6:I55">
    <cfRule type="containsBlanks" priority="3" dxfId="0">
      <formula>LEN(TRIM(I6))=0</formula>
    </cfRule>
  </conditionalFormatting>
  <conditionalFormatting sqref="L6:L55">
    <cfRule type="containsBlanks" priority="2" dxfId="0">
      <formula>LEN(TRIM(L6))=0</formula>
    </cfRule>
  </conditionalFormatting>
  <conditionalFormatting sqref="B6:B55">
    <cfRule type="containsBlanks" priority="1" dxfId="0">
      <formula>LEN(TRIM(B6))=0</formula>
    </cfRule>
  </conditionalFormatting>
  <dataValidations count="1">
    <dataValidation type="list" allowBlank="1" showInputMessage="1" showErrorMessage="1" sqref="B6:B55">
      <formula1>$Y$5:$Y$17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N22" sqref="N22"/>
    </sheetView>
  </sheetViews>
  <sheetFormatPr defaultColWidth="11.00390625" defaultRowHeight="13.5"/>
  <cols>
    <col min="1" max="1" width="12.125" style="0" customWidth="1"/>
    <col min="2" max="7" width="0" style="0" hidden="1" customWidth="1"/>
    <col min="8" max="9" width="11.00390625" style="0" customWidth="1"/>
    <col min="10" max="12" width="0" style="0" hidden="1" customWidth="1"/>
    <col min="13" max="14" width="11.00390625" style="0" customWidth="1"/>
    <col min="15" max="15" width="0" style="0" hidden="1" customWidth="1"/>
    <col min="16" max="17" width="11.00390625" style="0" customWidth="1"/>
    <col min="18" max="18" width="0" style="0" hidden="1" customWidth="1"/>
    <col min="19" max="20" width="11.00390625" style="0" customWidth="1"/>
    <col min="21" max="21" width="0" style="0" hidden="1" customWidth="1"/>
    <col min="22" max="23" width="11.00390625" style="0" customWidth="1"/>
    <col min="24" max="24" width="0" style="0" hidden="1" customWidth="1"/>
    <col min="25" max="26" width="11.00390625" style="0" customWidth="1"/>
    <col min="27" max="27" width="0" style="0" hidden="1" customWidth="1"/>
  </cols>
  <sheetData>
    <row r="1" spans="1:29" ht="13.5">
      <c r="A1" s="13"/>
      <c r="B1" s="13" t="s">
        <v>54</v>
      </c>
      <c r="C1" s="13" t="s">
        <v>55</v>
      </c>
      <c r="D1" s="13" t="s">
        <v>56</v>
      </c>
      <c r="E1" s="13" t="s">
        <v>57</v>
      </c>
      <c r="F1" s="13" t="s">
        <v>58</v>
      </c>
      <c r="G1" s="13" t="s">
        <v>17</v>
      </c>
      <c r="H1" s="13" t="s">
        <v>59</v>
      </c>
      <c r="I1" s="13" t="s">
        <v>60</v>
      </c>
      <c r="J1" s="13" t="s">
        <v>61</v>
      </c>
      <c r="K1" s="13" t="s">
        <v>62</v>
      </c>
      <c r="L1" s="13" t="s">
        <v>63</v>
      </c>
      <c r="M1" s="13" t="s">
        <v>64</v>
      </c>
      <c r="N1" s="13" t="s">
        <v>65</v>
      </c>
      <c r="O1" s="13" t="s">
        <v>66</v>
      </c>
      <c r="P1" s="13" t="s">
        <v>64</v>
      </c>
      <c r="Q1" s="13" t="s">
        <v>65</v>
      </c>
      <c r="R1" s="13" t="s">
        <v>66</v>
      </c>
      <c r="S1" s="13" t="s">
        <v>64</v>
      </c>
      <c r="T1" s="13" t="s">
        <v>65</v>
      </c>
      <c r="U1" s="13" t="s">
        <v>66</v>
      </c>
      <c r="V1" s="13" t="s">
        <v>64</v>
      </c>
      <c r="W1" s="13" t="s">
        <v>65</v>
      </c>
      <c r="X1" s="13" t="s">
        <v>66</v>
      </c>
      <c r="Y1" s="13" t="s">
        <v>64</v>
      </c>
      <c r="Z1" s="13" t="s">
        <v>65</v>
      </c>
      <c r="AA1" s="13" t="s">
        <v>66</v>
      </c>
      <c r="AB1" s="13" t="s">
        <v>64</v>
      </c>
      <c r="AC1" s="13" t="s">
        <v>65</v>
      </c>
    </row>
    <row r="2" spans="1:29" ht="13.5">
      <c r="A2" s="21" t="s">
        <v>71</v>
      </c>
      <c r="B2" s="13"/>
      <c r="C2" s="13">
        <v>0</v>
      </c>
      <c r="D2" s="13">
        <v>3</v>
      </c>
      <c r="E2" s="13"/>
      <c r="F2" s="13"/>
      <c r="G2" s="13"/>
      <c r="H2" s="13">
        <f>'一覧表'!B1</f>
        <v>113</v>
      </c>
      <c r="I2" s="15"/>
      <c r="J2" s="15"/>
      <c r="K2" s="15"/>
      <c r="L2" s="15"/>
      <c r="M2" s="15"/>
      <c r="N2" s="13" t="e">
        <f>VLOOKUP(M2,'一覧表'!$B$5:$C$54,2,FALSE)</f>
        <v>#N/A</v>
      </c>
      <c r="O2" s="13"/>
      <c r="P2" s="15"/>
      <c r="Q2" s="13" t="e">
        <f>VLOOKUP(P2,'一覧表'!$B$5:$C$54,2,FALSE)</f>
        <v>#N/A</v>
      </c>
      <c r="R2" s="13"/>
      <c r="S2" s="15"/>
      <c r="T2" s="13" t="e">
        <f>VLOOKUP(S2,'一覧表'!$B$5:$C$54,2,FALSE)</f>
        <v>#N/A</v>
      </c>
      <c r="U2" s="13"/>
      <c r="V2" s="15"/>
      <c r="W2" s="13" t="e">
        <f>VLOOKUP(V2,'一覧表'!$B$5:$C$54,2,FALSE)</f>
        <v>#N/A</v>
      </c>
      <c r="X2" s="13"/>
      <c r="Y2" s="15"/>
      <c r="Z2" s="13" t="e">
        <f>VLOOKUP(Y2,'一覧表'!$B$5:$C$54,2,FALSE)</f>
        <v>#N/A</v>
      </c>
      <c r="AA2" s="13"/>
      <c r="AB2" s="15"/>
      <c r="AC2" s="13" t="e">
        <f>VLOOKUP(AB2,'一覧表'!$B$5:$C$54,2,FALSE)</f>
        <v>#N/A</v>
      </c>
    </row>
    <row r="3" spans="1:29" ht="13.5">
      <c r="A3" s="21" t="s">
        <v>72</v>
      </c>
      <c r="B3" s="13"/>
      <c r="C3" s="13">
        <v>0</v>
      </c>
      <c r="D3" s="13">
        <v>3</v>
      </c>
      <c r="E3" s="13"/>
      <c r="F3" s="13"/>
      <c r="G3" s="13"/>
      <c r="H3" s="13">
        <f>H2</f>
        <v>113</v>
      </c>
      <c r="I3" s="15"/>
      <c r="J3" s="15"/>
      <c r="K3" s="15"/>
      <c r="L3" s="15"/>
      <c r="M3" s="15"/>
      <c r="N3" s="13" t="e">
        <f>VLOOKUP(M3,'一覧表'!$B$5:$C$54,2,FALSE)</f>
        <v>#N/A</v>
      </c>
      <c r="O3" s="13"/>
      <c r="P3" s="15"/>
      <c r="Q3" s="13" t="e">
        <f>VLOOKUP(P3,'一覧表'!$B$5:$C$54,2,FALSE)</f>
        <v>#N/A</v>
      </c>
      <c r="R3" s="13"/>
      <c r="S3" s="15"/>
      <c r="T3" s="13" t="e">
        <f>VLOOKUP(S3,'一覧表'!$B$5:$C$54,2,FALSE)</f>
        <v>#N/A</v>
      </c>
      <c r="U3" s="13"/>
      <c r="V3" s="15"/>
      <c r="W3" s="13" t="e">
        <f>VLOOKUP(V3,'一覧表'!$B$5:$C$54,2,FALSE)</f>
        <v>#N/A</v>
      </c>
      <c r="X3" s="13"/>
      <c r="Y3" s="15"/>
      <c r="Z3" s="13" t="e">
        <f>VLOOKUP(Y3,'一覧表'!$B$5:$C$54,2,FALSE)</f>
        <v>#N/A</v>
      </c>
      <c r="AA3" s="13"/>
      <c r="AB3" s="15"/>
      <c r="AC3" s="13" t="e">
        <f>VLOOKUP(AB3,'一覧表'!$B$5:$C$54,2,FALSE)</f>
        <v>#N/A</v>
      </c>
    </row>
    <row r="4" spans="1:29" ht="13.5">
      <c r="A4" s="21" t="s">
        <v>73</v>
      </c>
      <c r="B4" s="13"/>
      <c r="C4" s="13">
        <v>1</v>
      </c>
      <c r="D4" s="13">
        <v>3</v>
      </c>
      <c r="E4" s="13"/>
      <c r="F4" s="13"/>
      <c r="G4" s="13"/>
      <c r="H4" s="13">
        <f>H3</f>
        <v>113</v>
      </c>
      <c r="I4" s="15"/>
      <c r="J4" s="15"/>
      <c r="K4" s="15"/>
      <c r="L4" s="15"/>
      <c r="M4" s="15"/>
      <c r="N4" s="13" t="e">
        <f>VLOOKUP(M4,'一覧表'!$F$5:$G$54,2,FALSE)</f>
        <v>#N/A</v>
      </c>
      <c r="O4" s="13"/>
      <c r="P4" s="15"/>
      <c r="Q4" s="13" t="e">
        <f>VLOOKUP(P4,'一覧表'!$F$5:$G$54,2,FALSE)</f>
        <v>#N/A</v>
      </c>
      <c r="R4" s="13"/>
      <c r="S4" s="15"/>
      <c r="T4" s="13" t="e">
        <f>VLOOKUP(S4,'一覧表'!$F$5:$G$54,2,FALSE)</f>
        <v>#N/A</v>
      </c>
      <c r="U4" s="13"/>
      <c r="V4" s="15"/>
      <c r="W4" s="13" t="e">
        <f>VLOOKUP(V4,'一覧表'!$F$5:$G$54,2,FALSE)</f>
        <v>#N/A</v>
      </c>
      <c r="X4" s="13"/>
      <c r="Y4" s="15"/>
      <c r="Z4" s="13" t="e">
        <f>VLOOKUP(Y4,'一覧表'!$F$5:$G$54,2,FALSE)</f>
        <v>#N/A</v>
      </c>
      <c r="AA4" s="13"/>
      <c r="AB4" s="15"/>
      <c r="AC4" s="13" t="e">
        <f>VLOOKUP(AB4,'一覧表'!$F$5:$G$54,2,FALSE)</f>
        <v>#N/A</v>
      </c>
    </row>
    <row r="5" spans="1:29" ht="13.5">
      <c r="A5" s="21" t="s">
        <v>74</v>
      </c>
      <c r="B5" s="13"/>
      <c r="C5" s="13">
        <v>1</v>
      </c>
      <c r="D5" s="13">
        <v>3</v>
      </c>
      <c r="E5" s="13"/>
      <c r="F5" s="13"/>
      <c r="G5" s="13"/>
      <c r="H5" s="13">
        <f>H4</f>
        <v>113</v>
      </c>
      <c r="I5" s="15"/>
      <c r="J5" s="15"/>
      <c r="K5" s="15"/>
      <c r="L5" s="15"/>
      <c r="M5" s="15"/>
      <c r="N5" s="13" t="e">
        <f>VLOOKUP(M5,'一覧表'!$F$5:$G$54,2,FALSE)</f>
        <v>#N/A</v>
      </c>
      <c r="O5" s="13"/>
      <c r="P5" s="15"/>
      <c r="Q5" s="13" t="e">
        <f>VLOOKUP(P5,'一覧表'!$F$5:$G$54,2,FALSE)</f>
        <v>#N/A</v>
      </c>
      <c r="R5" s="13"/>
      <c r="S5" s="15"/>
      <c r="T5" s="13" t="e">
        <f>VLOOKUP(S5,'一覧表'!$F$5:$G$54,2,FALSE)</f>
        <v>#N/A</v>
      </c>
      <c r="U5" s="13"/>
      <c r="V5" s="15"/>
      <c r="W5" s="13" t="e">
        <f>VLOOKUP(V5,'一覧表'!$F$5:$G$54,2,FALSE)</f>
        <v>#N/A</v>
      </c>
      <c r="X5" s="13"/>
      <c r="Y5" s="15"/>
      <c r="Z5" s="13" t="e">
        <f>VLOOKUP(Y5,'一覧表'!$F$5:$G$54,2,FALSE)</f>
        <v>#N/A</v>
      </c>
      <c r="AA5" s="13"/>
      <c r="AB5" s="15"/>
      <c r="AC5" s="13" t="e">
        <f>VLOOKUP(AB5,'一覧表'!$F$5:$G$54,2,FALSE)</f>
        <v>#N/A</v>
      </c>
    </row>
    <row r="7" spans="1:29" ht="13.5">
      <c r="A7" s="59" t="s">
        <v>75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ht="13.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ht="13.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29" ht="13.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</row>
    <row r="11" spans="1:29" ht="13.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 spans="1:29" ht="13.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1:29" ht="13.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ht="13.5">
      <c r="C14">
        <v>1</v>
      </c>
    </row>
  </sheetData>
  <sheetProtection sheet="1" objects="1" scenarios="1"/>
  <mergeCells count="1">
    <mergeCell ref="A7:AC13"/>
  </mergeCells>
  <conditionalFormatting sqref="I2:I5">
    <cfRule type="containsBlanks" priority="11" dxfId="16" stopIfTrue="1">
      <formula>LEN(TRIM(I2))=0</formula>
    </cfRule>
  </conditionalFormatting>
  <conditionalFormatting sqref="M2:M5">
    <cfRule type="containsBlanks" priority="10" dxfId="0">
      <formula>LEN(TRIM(M2))=0</formula>
    </cfRule>
  </conditionalFormatting>
  <conditionalFormatting sqref="P2:P5">
    <cfRule type="containsBlanks" priority="9" dxfId="0">
      <formula>LEN(TRIM(P2))=0</formula>
    </cfRule>
  </conditionalFormatting>
  <conditionalFormatting sqref="S2:S5">
    <cfRule type="containsBlanks" priority="4" dxfId="0">
      <formula>LEN(TRIM(S2))=0</formula>
    </cfRule>
  </conditionalFormatting>
  <conditionalFormatting sqref="V2:V5">
    <cfRule type="containsBlanks" priority="3" dxfId="0">
      <formula>LEN(TRIM(V2))=0</formula>
    </cfRule>
  </conditionalFormatting>
  <conditionalFormatting sqref="Y2:Y5">
    <cfRule type="containsBlanks" priority="2" dxfId="0">
      <formula>LEN(TRIM(Y2))=0</formula>
    </cfRule>
  </conditionalFormatting>
  <conditionalFormatting sqref="AB2:AB5">
    <cfRule type="containsBlanks" priority="1" dxfId="0">
      <formula>LEN(TRIM(AB2))=0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朋也</dc:creator>
  <cp:keywords/>
  <dc:description/>
  <cp:lastModifiedBy>尼崎市教育委員会</cp:lastModifiedBy>
  <dcterms:created xsi:type="dcterms:W3CDTF">2021-02-07T00:51:07Z</dcterms:created>
  <dcterms:modified xsi:type="dcterms:W3CDTF">2021-02-25T01:06:02Z</dcterms:modified>
  <cp:category/>
  <cp:version/>
  <cp:contentType/>
  <cp:contentStatus/>
</cp:coreProperties>
</file>